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65521" windowWidth="20505" windowHeight="8700" tabRatio="500" activeTab="3"/>
  </bookViews>
  <sheets>
    <sheet name="Accueil" sheetId="1" r:id="rId1"/>
    <sheet name="Grille d'autodiagnostic" sheetId="2" r:id="rId2"/>
    <sheet name="Résultats (tableaux)" sheetId="3" r:id="rId3"/>
    <sheet name="Résultats (graphique)"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<sst xmlns="http://schemas.openxmlformats.org/spreadsheetml/2006/main" count="264" uniqueCount="180">
  <si>
    <t>A.II.1 Intégrité</t>
  </si>
  <si>
    <t>A.II.2 Confidentialité</t>
  </si>
  <si>
    <t>A.II.3  Communication</t>
  </si>
  <si>
    <t>A.II.4  Sécurité</t>
  </si>
  <si>
    <t>A.II 5  Disponibilité</t>
  </si>
  <si>
    <t>Affirmations</t>
  </si>
  <si>
    <t>Les comptes rendus d'audit sont sécurisés et infalsifiables</t>
  </si>
  <si>
    <t>Toutes les informations personnelles de santé stockées sur des supports amovibles sont chiffrées lorsque le support est en transit</t>
  </si>
  <si>
    <t>Chaque sujet est identifié de manière univoque</t>
  </si>
  <si>
    <t>Les professionnels de santé sont capables de confirmer que le dossier médical électronique correspond bien au sujet de soins sous traitement grâce aux informations personnelles d’identification fournies par les systèmes d’information de santé traitant des informations personnelles de santé</t>
  </si>
  <si>
    <t>Les données génératrices d'information personnelles de santé sont seulement retenues lorsqu'elles sont nécessaires</t>
  </si>
  <si>
    <t>Si les données génératrices d'informations personnelles de santé sont retenues, les techniques d'élimination, d'anonymisation et de pseudonymisation sont correctement utilisées</t>
  </si>
  <si>
    <t>Si les données génératrices d'informations personnelles de santé sont retenures, elles diminuent au maximum les risques de divulgation involontaire</t>
  </si>
  <si>
    <t>Les informations personnelles de santé actuelles ne sont pas utilisées comme des données d'essai</t>
  </si>
  <si>
    <t>Les données relatives aux incidents tels que les traces d'audit, les journaux d'audit et autres preuves sont regroupées et préservées</t>
  </si>
  <si>
    <t>Les informations de santé disponibles publiquement sont archivées</t>
  </si>
  <si>
    <t>L'intégrité des informations de santé est protégée</t>
  </si>
  <si>
    <t>Les supports qui ne son plus utilisés sont détruits ou supprimés</t>
  </si>
  <si>
    <t>Le personnel est formé à la fusion des dossiers doubles ou multiples</t>
  </si>
  <si>
    <t>Tous les utilisateurs qui accèdent aux informations personnelles de santé sont enregistrés dans le système suivant un processus officiel</t>
  </si>
  <si>
    <t>Afin de se protéger des logiciels malicieux, des contrôles adéquats sont mis en place</t>
  </si>
  <si>
    <t>Les conséquences de la perte de la disponibilité du service réseau sont prises en compte</t>
  </si>
  <si>
    <t>Les réseaux et autres zones de câblage recevant des émissions élevées de la part du matériel médical sont protégés</t>
  </si>
  <si>
    <t>Les informations personnelles de santé sont stockées dans un environnement physique sécurisé pour garantir leur disponibilité future</t>
  </si>
  <si>
    <t>L'organisme  fournissant ou utilisant les équipements donne son autorisation pour la suppression ou le déplacement d'un équipement ou logiciel à l'intérieur du site</t>
  </si>
  <si>
    <t>Les changements des installations et des systèmes traitant des informations personnelles de santé sont contrôlés</t>
  </si>
  <si>
    <t>L’organisme établit des critères d'acceptation pour les nouveaux systèmes d'information prévus, les mises à jour à venir et les nouvelles versions à installer</t>
  </si>
  <si>
    <t>L'organisme informe les sujets de soins à chaque absence de disponibilité des systèmes d'information de santé ayant des répercussions sur l'efficacité des soins qui leur ont été apportés</t>
  </si>
  <si>
    <t>Les organismes informent les sujets de soins à chaque fois que des informations personnelles de santé ont été involontairement divulguées</t>
  </si>
  <si>
    <t>L'organisme garantit une réponse rapide, efficace et ordonnée aux incidents de sécurité</t>
  </si>
  <si>
    <t>L'existence d'une communication efficace hiérarchisée en matière d'incidents est garantie de telle sorte que les plans de gestion des crises et de continuité de l'activité peuvent être invoqués en des circonstances appropriées et au bon moment</t>
  </si>
  <si>
    <t>Une ou plusieurs fonctions du système est pourvue à chaque rôle</t>
  </si>
  <si>
    <t>Echelle d'évaluation :</t>
  </si>
  <si>
    <t>Plutôt Faux</t>
  </si>
  <si>
    <t>Plutôt vrai</t>
  </si>
  <si>
    <t>Item</t>
  </si>
  <si>
    <t>Pondération</t>
  </si>
  <si>
    <t>Légende</t>
  </si>
  <si>
    <t>L'action est aléatoirement réalisée</t>
  </si>
  <si>
    <t>L'action est réalisée, des documents le prouvent</t>
  </si>
  <si>
    <t>L'action n'est jamais réalisée</t>
  </si>
  <si>
    <t>L'action est peu souvent réalisée</t>
  </si>
  <si>
    <t>OUTIL D'AUTODIAGNOSTIC RELATIF A LA SECURITE DES SYSTEMES D'INFORMATION - ISO 27799</t>
  </si>
  <si>
    <t>Etablissement :</t>
  </si>
  <si>
    <t>Signataire :</t>
  </si>
  <si>
    <t>Date :</t>
  </si>
  <si>
    <t>Signature :</t>
  </si>
  <si>
    <t>NOM :</t>
  </si>
  <si>
    <t>Prénom :</t>
  </si>
  <si>
    <t>Un programme d’audit de conformité associant technologies et diverses approches est crée</t>
  </si>
  <si>
    <t>Des formations  de sensibilisation sont réalisées pour les utilisateurs.</t>
  </si>
  <si>
    <t xml:space="preserve">Le système d'information est opérationne car il présente une compréhension claire des risques et des expositions, ainsi qu’un plan de gestion pour ramener les risques à des niveaux acceptables </t>
  </si>
  <si>
    <t>Le document relatif à la politique d’information de la sécurité est mise à jour et comporte 14 protocoles et modes opératoires</t>
  </si>
  <si>
    <t>Les responsabilités de chacun sont définies</t>
  </si>
  <si>
    <t>Un forum de gestion se reunit mensuellement</t>
  </si>
  <si>
    <t>Les supports contenant des informations personnelles de santé sont protégés et surveillés</t>
  </si>
  <si>
    <t xml:space="preserve">Une analyse des risques relatives à l’informatique mobile est réalisée  </t>
  </si>
  <si>
    <t>Un plan d'actions relatif aux risques informatique est réalisé</t>
  </si>
  <si>
    <t>Un compte rendu d'audit sécurisé à chaque fois qu'un utilisateur accède, crée, met à jour ou archive des informations personnelles de santé par le biais du système</t>
  </si>
  <si>
    <t>Une évaluation des risques associés à l'accès possible par des tiers est réalisée</t>
  </si>
  <si>
    <t>Des protections contre les menaces externes et environnementales et le travail dans les zones sécurisées existent</t>
  </si>
  <si>
    <t>Des contrats officiels sont crées lors d'appel à des tiers</t>
  </si>
  <si>
    <t>Les accords de confidentialité sont applicables à tout le personnel ayant accès aux informations</t>
  </si>
  <si>
    <t>Les informations personnelles de santé sont confidentielles</t>
  </si>
  <si>
    <t>Les utilisateurs sont informés de la confidentialité des dossiers</t>
  </si>
  <si>
    <t>Les copies des dossiers sont étiquetées confidentielles</t>
  </si>
  <si>
    <t>Des avertissements sont placés dans les ascenseurs, sur les portes derrière lesquelles les échanges oraux  ont  lieux  ainsi  que  dans  d'autres  zones</t>
  </si>
  <si>
    <t>L'environnement est sûr  afin de préserver la sécurité physique et la sûreté des sujets de soins</t>
  </si>
  <si>
    <t>Les systèmes informatiques employés contiennent des fonctionnalités d'application qui renforcent l'approbation des processus cliniques par différents protagonistes lorsque cela est requis</t>
  </si>
  <si>
    <t>Les informations personnelles de santé  sont  séparées (physiquement ou virtuellement) entre les environnements de développement et d'essai relatifs aux systèmes d'information</t>
  </si>
  <si>
    <t>L'utilisation du matériel médical enregistrant ou consignant des données a été autorisée en dehors des locaux adéquats</t>
  </si>
  <si>
    <t>Un contrôle d'accès spécifique selon le rôle est pourvu à chaque utilisateur et  chaque rôle à une ou plusieurs fonctions du système</t>
  </si>
  <si>
    <t>La source des informations de santé est citée et protégée</t>
  </si>
  <si>
    <t>Des contrôles par des pairs ont lieu pour augmenter l’objectivité et ainsi l’assurance</t>
  </si>
  <si>
    <t>Les  équipements  de  traitement  de  l'information sont protégés par des contrôles adéquats à l'entrée pour s'assurer que seul le personnel habilité est admis</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</si>
  <si>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</si>
  <si>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</si>
  <si>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</si>
  <si>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</si>
  <si>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</si>
  <si>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</si>
  <si>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</si>
  <si>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</si>
  <si>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</si>
  <si>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</si>
  <si>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</si>
  <si>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</si>
  <si>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</si>
  <si>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</si>
  <si>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</si>
  <si>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</si>
  <si>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</si>
  <si>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</si>
  <si>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</si>
  <si>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</si>
  <si>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</si>
  <si>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</si>
  <si>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</si>
  <si>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</si>
  <si>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</si>
  <si>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</si>
  <si>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</si>
  <si>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</si>
  <si>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</si>
  <si>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</si>
  <si>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</si>
  <si>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</si>
  <si>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</si>
  <si>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</si>
  <si>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</si>
  <si>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</si>
  <si>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</si>
  <si>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</si>
  <si>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</si>
  <si>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</si>
  <si>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</si>
  <si>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</si>
  <si>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</si>
  <si>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</si>
  <si>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</si>
  <si>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</si>
  <si>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</si>
  <si>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</si>
  <si>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</si>
  <si>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</si>
  <si>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</si>
  <si>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</si>
  <si>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</si>
  <si>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</si>
  <si>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Réponse</t>
  </si>
  <si>
    <t>Observations</t>
  </si>
  <si>
    <t>Par critère</t>
  </si>
  <si>
    <t>Par thème</t>
  </si>
  <si>
    <t>Critère</t>
  </si>
  <si>
    <t>Titre</t>
  </si>
  <si>
    <t>Thème</t>
  </si>
  <si>
    <t>Amélioration continue</t>
  </si>
  <si>
    <t>Gestion de la documentation</t>
  </si>
  <si>
    <t>Audits</t>
  </si>
  <si>
    <t>Méthode d'amélioration en interne</t>
  </si>
  <si>
    <t>Composition du SI</t>
  </si>
  <si>
    <t>Engagement de la direction</t>
  </si>
  <si>
    <t>Sécurité</t>
  </si>
  <si>
    <t>Traçabilité</t>
  </si>
  <si>
    <t>Intégrité</t>
  </si>
  <si>
    <t>Confidentialité</t>
  </si>
  <si>
    <t>Communication</t>
  </si>
  <si>
    <t>Diponibilité</t>
  </si>
  <si>
    <t>Résultat (%)</t>
  </si>
  <si>
    <t>Résultat moyen :</t>
  </si>
  <si>
    <t>Par sous-thème</t>
  </si>
  <si>
    <t>PLUTÔT VRAI</t>
  </si>
  <si>
    <t>A.II - Gestion des risques</t>
  </si>
  <si>
    <t>Gestion des risques</t>
  </si>
  <si>
    <t xml:space="preserve">Date : </t>
  </si>
  <si>
    <t>Résultats par sous-thème</t>
  </si>
  <si>
    <t>Résultats par critère</t>
  </si>
  <si>
    <t>Résultat par thème</t>
  </si>
  <si>
    <t>Fonction :</t>
  </si>
  <si>
    <t>nom de l'hopital</t>
  </si>
  <si>
    <t>A.I - Gestion de la documentation</t>
  </si>
  <si>
    <t>A.I.2 Communication dans les systèmes d'information</t>
  </si>
  <si>
    <t>A.I.3 Intégrité</t>
  </si>
  <si>
    <t>A.I.4 Traçabilité</t>
  </si>
  <si>
    <t>A.I.5 Confidentialité</t>
  </si>
  <si>
    <t>A.I.6 Sécurité</t>
  </si>
  <si>
    <t>Les messageries électroniques sont chiffrées afin de garantir leur confidentialité et leur intégrité</t>
  </si>
  <si>
    <t>Les équipements relatifs au rapport d'audit sont fonctionnels en cours d'audit et disponible à l'utilisation</t>
  </si>
  <si>
    <t>PRENOM</t>
  </si>
  <si>
    <t>A.III - Amélioration continue</t>
  </si>
  <si>
    <t>A.III.1 Audits</t>
  </si>
  <si>
    <t>A.III.2 Méthode d'amélioration en interne</t>
  </si>
  <si>
    <t>A.III.3  Composition du SI</t>
  </si>
  <si>
    <t>A.III.4 Engagement de la direction</t>
  </si>
  <si>
    <t>A.III.5 Sécurité</t>
  </si>
  <si>
    <t>A.III.6 Tracabilité</t>
  </si>
  <si>
    <t>remplacez par votre nom</t>
  </si>
  <si>
    <t>A.I.1 Matériel, équipements et systèmes</t>
  </si>
  <si>
    <t>Communication dans les SI</t>
  </si>
  <si>
    <t>Matériel, équipement et systèmes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</si>
</sst>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r\i\t\.\ #0"/>
    <numFmt numFmtId="165" formatCode="0.0"/>
    <numFmt numFmtId="166" formatCode="[$-40C]d\ mmmm\ yyyy;@"/>
  </numFmts>
  <fonts count="63">
    <font>
      <sz val="10"/>
      <name val="Verdana"/>
      <family val="0"/>
    </font>
    <font>
      <sz val="11"/>
      <color indexed="8"/>
      <name val="Calibri"/>
      <family val="2"/>
    </font>
    <font>
      <sz val="8"/>
      <name val="Verdana"/>
      <family val="0"/>
    </font>
    <font>
      <b/>
      <sz val="13"/>
      <name val="Verdana"/>
      <family val="0"/>
    </font>
    <font>
      <b/>
      <sz val="10"/>
      <name val="Verdana"/>
      <family val="2"/>
    </font>
    <font>
      <b/>
      <sz val="11"/>
      <name val="Arial"/>
      <family val="2"/>
    </font>
    <font>
      <b/>
      <sz val="11"/>
      <name val="Verdana"/>
      <family val="2"/>
    </font>
    <font>
      <sz val="11"/>
      <name val="Arial"/>
      <family val="2"/>
    </font>
    <font>
      <sz val="11"/>
      <name val="Verdana"/>
      <family val="2"/>
    </font>
    <font>
      <b/>
      <sz val="15"/>
      <name val="Arial"/>
      <family val="2"/>
    </font>
    <font>
      <b/>
      <sz val="12"/>
      <name val="Arial"/>
      <family val="2"/>
    </font>
    <font>
      <b/>
      <sz val="9"/>
      <name val="Verdana"/>
      <family val="2"/>
    </font>
    <font>
      <sz val="10"/>
      <name val="Arial"/>
      <family val="2"/>
    </font>
    <font>
      <sz val="14"/>
      <name val="Verdana"/>
      <family val="2"/>
    </font>
    <font>
      <sz val="9"/>
      <name val="Verdana"/>
      <family val="2"/>
    </font>
    <font>
      <sz val="10"/>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6"/>
      <color indexed="23"/>
      <name val="Verdana"/>
      <family val="2"/>
    </font>
    <font>
      <sz val="8"/>
      <name val="Tahoma"/>
      <family val="2"/>
    </font>
    <font>
      <b/>
      <i/>
      <sz val="15"/>
      <color indexed="10"/>
      <name val="Arial"/>
      <family val="0"/>
    </font>
    <font>
      <b/>
      <sz val="13"/>
      <color indexed="8"/>
      <name val="Arial"/>
      <family val="0"/>
    </font>
    <font>
      <b/>
      <u val="single"/>
      <sz val="13"/>
      <color indexed="8"/>
      <name val="Arial"/>
      <family val="0"/>
    </font>
    <font>
      <sz val="13"/>
      <color indexed="8"/>
      <name val="Arial"/>
      <family val="0"/>
    </font>
    <font>
      <b/>
      <sz val="13"/>
      <color indexed="52"/>
      <name val="Arial"/>
      <family val="0"/>
    </font>
    <font>
      <b/>
      <sz val="13"/>
      <color indexed="43"/>
      <name val="Arial"/>
      <family val="0"/>
    </font>
    <font>
      <b/>
      <sz val="13"/>
      <color indexed="23"/>
      <name val="Arial"/>
      <family val="0"/>
    </font>
    <font>
      <b/>
      <sz val="15"/>
      <color indexed="8"/>
      <name val="Arial"/>
      <family val="0"/>
    </font>
    <font>
      <sz val="18"/>
      <color indexed="8"/>
      <name val="Calibri"/>
      <family val="0"/>
    </font>
    <font>
      <sz val="14"/>
      <color indexed="8"/>
      <name val="Calibri"/>
      <family val="0"/>
    </font>
    <font>
      <sz val="16"/>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theme="0" tint="-0.4999699890613556"/>
      <name val="Verdan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tint="-0.24997000396251678"/>
        <bgColor indexed="64"/>
      </patternFill>
    </fill>
    <fill>
      <patternFill patternType="solid">
        <fgColor theme="1" tint="0.49998000264167786"/>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indexed="13"/>
        <bgColor indexed="64"/>
      </patternFill>
    </fill>
    <fill>
      <patternFill patternType="solid">
        <fgColor rgb="FFFFCC00"/>
        <bgColor indexed="64"/>
      </patternFill>
    </fill>
    <fill>
      <patternFill patternType="solid">
        <fgColor rgb="FFFFFF99"/>
        <bgColor indexed="64"/>
      </patternFill>
    </fill>
    <fill>
      <patternFill patternType="solid">
        <fgColor indexed="2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style="medium"/>
      <right/>
      <top/>
      <bottom style="medium"/>
    </border>
    <border>
      <left style="thin"/>
      <right style="thin"/>
      <top style="thin"/>
      <bottom style="medium"/>
    </border>
    <border>
      <left/>
      <right/>
      <top/>
      <bottom style="medium"/>
    </border>
    <border>
      <left/>
      <right/>
      <top style="thin"/>
      <bottom style="thin"/>
    </border>
    <border>
      <left style="medium"/>
      <right/>
      <top style="thin"/>
      <bottom style="thin"/>
    </border>
    <border>
      <left style="medium"/>
      <right/>
      <top style="medium"/>
      <bottom style="thin"/>
    </border>
    <border>
      <left style="medium"/>
      <right/>
      <top style="medium"/>
      <bottom style="medium"/>
    </border>
    <border>
      <left/>
      <right style="medium"/>
      <top style="medium"/>
      <bottom style="medium"/>
    </border>
    <border>
      <left style="thin"/>
      <right style="medium"/>
      <top style="medium"/>
      <bottom style="medium"/>
    </border>
    <border>
      <left style="medium"/>
      <right style="thin"/>
      <top style="medium"/>
      <bottom/>
    </border>
    <border>
      <left style="thin"/>
      <right style="medium"/>
      <top style="medium"/>
      <bottom/>
    </border>
    <border>
      <left style="thin"/>
      <right style="medium"/>
      <top style="medium"/>
      <bottom style="thin"/>
    </border>
    <border>
      <left style="thin"/>
      <right style="medium"/>
      <top/>
      <bottom style="thin"/>
    </border>
    <border>
      <left style="thin"/>
      <right style="medium"/>
      <top style="thin"/>
      <bottom style="thin"/>
    </border>
    <border>
      <left style="thin"/>
      <right style="medium"/>
      <top style="thin"/>
      <bottom style="medium"/>
    </border>
    <border>
      <left/>
      <right/>
      <top style="medium"/>
      <bottom style="medium"/>
    </border>
    <border>
      <left/>
      <right style="medium"/>
      <top style="thin"/>
      <bottom style="thin"/>
    </border>
    <border>
      <left style="thin"/>
      <right style="thin"/>
      <top style="medium"/>
      <bottom style="thin"/>
    </border>
    <border>
      <left/>
      <right/>
      <top style="medium"/>
      <bottom style="thin"/>
    </border>
    <border>
      <left/>
      <right style="medium"/>
      <top style="medium"/>
      <bottom style="thin"/>
    </border>
    <border>
      <left style="thin"/>
      <right/>
      <top style="medium"/>
      <bottom style="thin"/>
    </border>
    <border>
      <left style="thin"/>
      <right/>
      <top style="thin"/>
      <bottom style="thin"/>
    </border>
    <border>
      <left/>
      <right style="thin"/>
      <top style="thin"/>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style="thin"/>
      <top style="medium"/>
      <bottom style="medium"/>
    </border>
    <border>
      <left/>
      <right style="thin"/>
      <top style="medium"/>
      <bottom/>
    </border>
    <border>
      <left/>
      <right style="thin"/>
      <top/>
      <bottom/>
    </border>
    <border>
      <left/>
      <right style="thin"/>
      <top/>
      <bottom style="medium"/>
    </border>
    <border>
      <left style="thin"/>
      <right/>
      <top style="medium"/>
      <bottom/>
    </border>
    <border>
      <left style="thin"/>
      <right/>
      <top/>
      <bottom/>
    </border>
    <border>
      <left style="thin"/>
      <right/>
      <top/>
      <bottom style="medium"/>
    </border>
    <border>
      <left/>
      <right style="thin"/>
      <top style="medium"/>
      <bottom style="medium"/>
    </border>
    <border>
      <left style="thin"/>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233">
    <xf numFmtId="0" fontId="0" fillId="0" borderId="0" xfId="0" applyAlignment="1">
      <alignment/>
    </xf>
    <xf numFmtId="0" fontId="0" fillId="0" borderId="0" xfId="0" applyAlignment="1">
      <alignment/>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7" fillId="34" borderId="12" xfId="0" applyFont="1" applyFill="1" applyBorder="1" applyAlignment="1">
      <alignment horizontal="left" vertical="center"/>
    </xf>
    <xf numFmtId="9" fontId="7" fillId="34" borderId="13" xfId="0" applyNumberFormat="1" applyFont="1" applyFill="1" applyBorder="1" applyAlignment="1">
      <alignment horizontal="center" vertical="center"/>
    </xf>
    <xf numFmtId="0" fontId="7" fillId="34" borderId="14" xfId="0" applyFont="1" applyFill="1" applyBorder="1" applyAlignment="1">
      <alignment horizontal="left" vertical="center"/>
    </xf>
    <xf numFmtId="0" fontId="0" fillId="0" borderId="0" xfId="0" applyAlignment="1">
      <alignment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 fillId="0" borderId="20" xfId="0" applyFont="1" applyFill="1" applyBorder="1" applyAlignment="1">
      <alignment horizontal="center" vertical="center"/>
    </xf>
    <xf numFmtId="0" fontId="0" fillId="0" borderId="0" xfId="0" applyBorder="1" applyAlignment="1">
      <alignment/>
    </xf>
    <xf numFmtId="0" fontId="0" fillId="0" borderId="21" xfId="0" applyBorder="1" applyAlignment="1">
      <alignment/>
    </xf>
    <xf numFmtId="0" fontId="0" fillId="0" borderId="20" xfId="0" applyBorder="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35" borderId="23" xfId="0" applyFont="1" applyFill="1" applyBorder="1" applyAlignment="1">
      <alignment vertical="center"/>
    </xf>
    <xf numFmtId="14" fontId="0" fillId="35" borderId="22" xfId="0" applyNumberFormat="1" applyFont="1" applyFill="1" applyBorder="1" applyAlignment="1">
      <alignment horizontal="left" vertical="center"/>
    </xf>
    <xf numFmtId="9" fontId="7" fillId="34" borderId="24" xfId="0" applyNumberFormat="1" applyFont="1" applyFill="1" applyBorder="1" applyAlignment="1">
      <alignment horizontal="center" vertical="center"/>
    </xf>
    <xf numFmtId="0" fontId="11" fillId="36" borderId="23" xfId="0" applyFont="1" applyFill="1" applyBorder="1" applyAlignment="1">
      <alignment vertical="center"/>
    </xf>
    <xf numFmtId="0" fontId="11" fillId="36" borderId="25" xfId="0" applyFont="1" applyFill="1" applyBorder="1" applyAlignment="1">
      <alignment vertical="center"/>
    </xf>
    <xf numFmtId="0" fontId="11" fillId="36" borderId="17" xfId="0" applyFont="1" applyFill="1" applyBorder="1" applyAlignment="1">
      <alignment vertical="center"/>
    </xf>
    <xf numFmtId="0" fontId="11" fillId="36" borderId="26" xfId="0" applyFont="1" applyFill="1" applyBorder="1" applyAlignment="1">
      <alignment horizontal="left" vertical="center"/>
    </xf>
    <xf numFmtId="0" fontId="11" fillId="36" borderId="27" xfId="0" applyFont="1" applyFill="1" applyBorder="1" applyAlignment="1">
      <alignment vertical="center"/>
    </xf>
    <xf numFmtId="0" fontId="11" fillId="0" borderId="28" xfId="0" applyFont="1" applyBorder="1" applyAlignment="1" applyProtection="1">
      <alignment vertical="center"/>
      <protection/>
    </xf>
    <xf numFmtId="0" fontId="0" fillId="0" borderId="29" xfId="0" applyFont="1" applyBorder="1" applyAlignment="1" applyProtection="1">
      <alignment vertical="center"/>
      <protection/>
    </xf>
    <xf numFmtId="0" fontId="0" fillId="35" borderId="30" xfId="0" applyFont="1" applyFill="1" applyBorder="1" applyAlignment="1" applyProtection="1">
      <alignment vertical="center"/>
      <protection/>
    </xf>
    <xf numFmtId="0" fontId="4" fillId="0" borderId="23" xfId="0" applyFont="1" applyBorder="1" applyAlignment="1" applyProtection="1">
      <alignment vertical="center"/>
      <protection/>
    </xf>
    <xf numFmtId="0" fontId="0" fillId="0" borderId="25" xfId="0" applyBorder="1" applyAlignment="1" applyProtection="1">
      <alignment vertical="center"/>
      <protection/>
    </xf>
    <xf numFmtId="0" fontId="4" fillId="35" borderId="22" xfId="0" applyFont="1" applyFill="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4" fillId="34" borderId="31" xfId="0" applyFont="1" applyFill="1" applyBorder="1" applyAlignment="1" applyProtection="1">
      <alignment horizontal="center" vertical="center"/>
      <protection/>
    </xf>
    <xf numFmtId="0" fontId="4" fillId="34" borderId="32" xfId="0" applyFont="1" applyFill="1" applyBorder="1" applyAlignment="1" applyProtection="1">
      <alignment horizontal="center" vertical="center"/>
      <protection/>
    </xf>
    <xf numFmtId="0" fontId="4" fillId="34" borderId="33" xfId="0" applyFont="1" applyFill="1" applyBorder="1" applyAlignment="1" applyProtection="1">
      <alignment horizontal="center" vertical="center"/>
      <protection/>
    </xf>
    <xf numFmtId="0" fontId="0" fillId="37" borderId="15"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37" borderId="15" xfId="0" applyFont="1" applyFill="1" applyBorder="1" applyAlignment="1" applyProtection="1">
      <alignment vertical="center"/>
      <protection/>
    </xf>
    <xf numFmtId="0" fontId="0" fillId="35" borderId="34" xfId="0" applyFill="1" applyBorder="1" applyAlignment="1" applyProtection="1">
      <alignment horizontal="center" vertical="center"/>
      <protection/>
    </xf>
    <xf numFmtId="0" fontId="0" fillId="0" borderId="0" xfId="0" applyFont="1" applyAlignment="1" applyProtection="1">
      <alignment vertical="center"/>
      <protection/>
    </xf>
    <xf numFmtId="0" fontId="0" fillId="37" borderId="10" xfId="0" applyFont="1" applyFill="1" applyBorder="1" applyAlignment="1" applyProtection="1">
      <alignment vertical="center"/>
      <protection/>
    </xf>
    <xf numFmtId="0" fontId="0" fillId="35" borderId="35" xfId="0" applyFill="1" applyBorder="1" applyAlignment="1" applyProtection="1">
      <alignment horizontal="center" vertical="center"/>
      <protection/>
    </xf>
    <xf numFmtId="0" fontId="0" fillId="0" borderId="0" xfId="0" applyAlignment="1" applyProtection="1">
      <alignment vertical="center"/>
      <protection/>
    </xf>
    <xf numFmtId="0" fontId="0" fillId="37" borderId="12" xfId="0" applyFont="1" applyFill="1" applyBorder="1" applyAlignment="1" applyProtection="1">
      <alignment horizontal="center" vertical="center"/>
      <protection/>
    </xf>
    <xf numFmtId="0" fontId="0" fillId="35" borderId="35" xfId="0" applyFont="1" applyFill="1" applyBorder="1" applyAlignment="1" applyProtection="1">
      <alignment horizontal="center" vertical="center"/>
      <protection/>
    </xf>
    <xf numFmtId="0" fontId="0" fillId="37" borderId="12" xfId="0" applyFont="1" applyFill="1" applyBorder="1" applyAlignment="1" applyProtection="1">
      <alignment vertical="center"/>
      <protection/>
    </xf>
    <xf numFmtId="0" fontId="0" fillId="35" borderId="36" xfId="0" applyFill="1" applyBorder="1" applyAlignment="1" applyProtection="1">
      <alignment horizontal="center" vertical="center"/>
      <protection/>
    </xf>
    <xf numFmtId="0" fontId="0" fillId="38" borderId="12" xfId="0" applyFont="1" applyFill="1" applyBorder="1" applyAlignment="1" applyProtection="1">
      <alignment vertical="center"/>
      <protection/>
    </xf>
    <xf numFmtId="0" fontId="0" fillId="39" borderId="14" xfId="0" applyFont="1" applyFill="1" applyBorder="1" applyAlignment="1" applyProtection="1">
      <alignment vertical="center"/>
      <protection/>
    </xf>
    <xf numFmtId="0" fontId="0" fillId="35" borderId="37" xfId="0" applyFill="1" applyBorder="1" applyAlignment="1" applyProtection="1">
      <alignment horizontal="center" vertical="center"/>
      <protection/>
    </xf>
    <xf numFmtId="0" fontId="0" fillId="39" borderId="12" xfId="0" applyFont="1" applyFill="1" applyBorder="1" applyAlignment="1" applyProtection="1">
      <alignment vertical="center"/>
      <protection/>
    </xf>
    <xf numFmtId="0" fontId="0" fillId="38" borderId="12" xfId="0" applyFont="1" applyFill="1" applyBorder="1" applyAlignment="1" applyProtection="1">
      <alignment horizontal="center" vertical="center"/>
      <protection/>
    </xf>
    <xf numFmtId="0" fontId="0" fillId="39" borderId="12" xfId="0" applyFont="1" applyFill="1" applyBorder="1" applyAlignment="1" applyProtection="1">
      <alignment horizontal="center" vertical="center"/>
      <protection/>
    </xf>
    <xf numFmtId="0" fontId="9" fillId="40" borderId="38" xfId="0" applyFont="1" applyFill="1" applyBorder="1" applyAlignment="1" applyProtection="1">
      <alignment vertical="center" wrapText="1"/>
      <protection/>
    </xf>
    <xf numFmtId="0" fontId="11" fillId="0" borderId="18" xfId="0" applyFont="1" applyBorder="1" applyAlignment="1" applyProtection="1">
      <alignment vertical="center"/>
      <protection/>
    </xf>
    <xf numFmtId="0" fontId="11" fillId="0" borderId="27" xfId="0" applyFont="1" applyBorder="1" applyAlignment="1" applyProtection="1">
      <alignment vertical="center"/>
      <protection/>
    </xf>
    <xf numFmtId="0" fontId="11" fillId="0" borderId="26" xfId="0" applyFont="1" applyBorder="1" applyAlignment="1" applyProtection="1">
      <alignment horizontal="left" vertical="center"/>
      <protection/>
    </xf>
    <xf numFmtId="0" fontId="11" fillId="0" borderId="26" xfId="0" applyFont="1" applyBorder="1" applyAlignment="1" applyProtection="1">
      <alignment vertical="center"/>
      <protection/>
    </xf>
    <xf numFmtId="0" fontId="11" fillId="35" borderId="39" xfId="0" applyFont="1" applyFill="1" applyBorder="1" applyAlignment="1" applyProtection="1">
      <alignment horizontal="center" vertical="center"/>
      <protection/>
    </xf>
    <xf numFmtId="0" fontId="11" fillId="0" borderId="0"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5" xfId="0" applyFont="1" applyBorder="1" applyAlignment="1" applyProtection="1">
      <alignment vertical="center"/>
      <protection/>
    </xf>
    <xf numFmtId="0" fontId="0" fillId="0" borderId="25" xfId="0" applyFont="1" applyBorder="1" applyAlignment="1" applyProtection="1">
      <alignment vertical="center"/>
      <protection/>
    </xf>
    <xf numFmtId="0" fontId="0" fillId="41" borderId="22" xfId="0" applyFont="1" applyFill="1" applyBorder="1" applyAlignment="1" applyProtection="1">
      <alignment vertical="center"/>
      <protection/>
    </xf>
    <xf numFmtId="0" fontId="9" fillId="36" borderId="0" xfId="0" applyFont="1" applyFill="1" applyBorder="1" applyAlignment="1" applyProtection="1">
      <alignment vertical="center" wrapText="1"/>
      <protection/>
    </xf>
    <xf numFmtId="0" fontId="0" fillId="36" borderId="0" xfId="0" applyFont="1" applyFill="1" applyBorder="1" applyAlignment="1" applyProtection="1">
      <alignment vertical="center"/>
      <protection/>
    </xf>
    <xf numFmtId="0" fontId="14" fillId="36" borderId="0" xfId="0" applyFont="1" applyFill="1" applyBorder="1" applyAlignment="1" applyProtection="1">
      <alignment vertical="center"/>
      <protection/>
    </xf>
    <xf numFmtId="0" fontId="11" fillId="36" borderId="0" xfId="0" applyFont="1" applyFill="1" applyBorder="1" applyAlignment="1" applyProtection="1">
      <alignment vertical="center"/>
      <protection/>
    </xf>
    <xf numFmtId="0" fontId="11" fillId="36" borderId="0" xfId="0" applyFont="1" applyFill="1" applyBorder="1" applyAlignment="1" applyProtection="1">
      <alignment horizontal="left" vertical="center"/>
      <protection/>
    </xf>
    <xf numFmtId="0" fontId="0" fillId="36" borderId="0" xfId="0" applyFill="1" applyBorder="1" applyAlignment="1" applyProtection="1">
      <alignment vertical="center"/>
      <protection/>
    </xf>
    <xf numFmtId="166" fontId="0" fillId="35" borderId="38" xfId="0" applyNumberFormat="1" applyFont="1" applyFill="1" applyBorder="1" applyAlignment="1" applyProtection="1">
      <alignment horizontal="center" vertical="center"/>
      <protection/>
    </xf>
    <xf numFmtId="0" fontId="8" fillId="34" borderId="13" xfId="0" applyFont="1" applyFill="1" applyBorder="1" applyAlignment="1">
      <alignment horizontal="left" vertical="center"/>
    </xf>
    <xf numFmtId="0" fontId="8" fillId="34" borderId="36"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30"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xf>
    <xf numFmtId="0" fontId="8" fillId="34" borderId="24" xfId="0" applyFont="1" applyFill="1" applyBorder="1" applyAlignment="1">
      <alignment horizontal="left" vertical="center"/>
    </xf>
    <xf numFmtId="0" fontId="8" fillId="34" borderId="37" xfId="0" applyFont="1" applyFill="1" applyBorder="1" applyAlignment="1">
      <alignment horizontal="left" vertical="center"/>
    </xf>
    <xf numFmtId="0" fontId="12" fillId="41" borderId="40" xfId="0" applyFont="1" applyFill="1" applyBorder="1" applyAlignment="1" applyProtection="1">
      <alignment horizontal="center" vertical="center" wrapText="1"/>
      <protection locked="0"/>
    </xf>
    <xf numFmtId="0" fontId="12" fillId="41" borderId="13" xfId="0" applyFont="1" applyFill="1" applyBorder="1" applyAlignment="1" applyProtection="1">
      <alignment horizontal="center" vertical="center" wrapText="1"/>
      <protection locked="0"/>
    </xf>
    <xf numFmtId="0" fontId="12" fillId="41" borderId="24" xfId="0" applyFont="1" applyFill="1" applyBorder="1" applyAlignment="1" applyProtection="1">
      <alignment horizontal="center" vertical="center" wrapText="1"/>
      <protection locked="0"/>
    </xf>
    <xf numFmtId="0" fontId="11" fillId="41" borderId="26" xfId="0" applyFont="1" applyFill="1" applyBorder="1" applyAlignment="1" applyProtection="1">
      <alignment horizontal="center" vertical="center"/>
      <protection locked="0"/>
    </xf>
    <xf numFmtId="0" fontId="11" fillId="41" borderId="39" xfId="0" applyFont="1" applyFill="1" applyBorder="1" applyAlignment="1" applyProtection="1">
      <alignment horizontal="center" vertical="center"/>
      <protection locked="0"/>
    </xf>
    <xf numFmtId="0" fontId="7" fillId="42" borderId="24" xfId="0" applyFont="1" applyFill="1" applyBorder="1" applyAlignment="1" applyProtection="1">
      <alignment horizontal="left" vertical="center"/>
      <protection locked="0"/>
    </xf>
    <xf numFmtId="0" fontId="7" fillId="42" borderId="37" xfId="0" applyFont="1" applyFill="1" applyBorder="1" applyAlignment="1" applyProtection="1">
      <alignment horizontal="left" vertical="center"/>
      <protection locked="0"/>
    </xf>
    <xf numFmtId="0" fontId="5" fillId="43" borderId="20" xfId="0" applyFont="1" applyFill="1" applyBorder="1" applyAlignment="1">
      <alignment horizontal="left" vertical="center"/>
    </xf>
    <xf numFmtId="0" fontId="5" fillId="43" borderId="0" xfId="0" applyFont="1" applyFill="1" applyBorder="1" applyAlignment="1">
      <alignment horizontal="left" vertical="center"/>
    </xf>
    <xf numFmtId="0" fontId="5" fillId="43" borderId="21" xfId="0" applyFont="1" applyFill="1" applyBorder="1" applyAlignment="1">
      <alignment horizontal="left" vertical="center"/>
    </xf>
    <xf numFmtId="0" fontId="5" fillId="40" borderId="20" xfId="0" applyFont="1" applyFill="1" applyBorder="1" applyAlignment="1">
      <alignment horizontal="left" vertical="center" wrapText="1"/>
    </xf>
    <xf numFmtId="0" fontId="5" fillId="40" borderId="0" xfId="0" applyFont="1" applyFill="1" applyBorder="1" applyAlignment="1">
      <alignment horizontal="left" vertical="center" wrapText="1"/>
    </xf>
    <xf numFmtId="0" fontId="5" fillId="40" borderId="21" xfId="0" applyFont="1" applyFill="1" applyBorder="1" applyAlignment="1">
      <alignment horizontal="left" vertical="center" wrapText="1"/>
    </xf>
    <xf numFmtId="0" fontId="5" fillId="40" borderId="23" xfId="0" applyFont="1" applyFill="1" applyBorder="1" applyAlignment="1">
      <alignment horizontal="left" vertical="center" wrapText="1"/>
    </xf>
    <xf numFmtId="0" fontId="5" fillId="40" borderId="25" xfId="0" applyFont="1" applyFill="1" applyBorder="1" applyAlignment="1">
      <alignment horizontal="left" vertical="center" wrapText="1"/>
    </xf>
    <xf numFmtId="0" fontId="5" fillId="40" borderId="22" xfId="0" applyFont="1" applyFill="1" applyBorder="1" applyAlignment="1">
      <alignment horizontal="left" vertical="center" wrapText="1"/>
    </xf>
    <xf numFmtId="0" fontId="7" fillId="0" borderId="13" xfId="0" applyFont="1" applyBorder="1" applyAlignment="1">
      <alignment horizontal="left" vertical="center" wrapText="1"/>
    </xf>
    <xf numFmtId="0" fontId="11" fillId="41" borderId="41" xfId="0" applyFont="1" applyFill="1" applyBorder="1" applyAlignment="1" applyProtection="1">
      <alignment horizontal="center" vertical="center"/>
      <protection locked="0"/>
    </xf>
    <xf numFmtId="0" fontId="11" fillId="41" borderId="42" xfId="0" applyFont="1" applyFill="1" applyBorder="1" applyAlignment="1" applyProtection="1">
      <alignment horizontal="center" vertical="center"/>
      <protection locked="0"/>
    </xf>
    <xf numFmtId="0" fontId="0" fillId="41" borderId="25" xfId="0" applyFont="1" applyFill="1" applyBorder="1" applyAlignment="1" applyProtection="1">
      <alignment horizontal="center" vertical="center"/>
      <protection locked="0"/>
    </xf>
    <xf numFmtId="0" fontId="0" fillId="41" borderId="22" xfId="0" applyFont="1" applyFill="1" applyBorder="1" applyAlignment="1" applyProtection="1">
      <alignment horizontal="center" vertical="center"/>
      <protection locked="0"/>
    </xf>
    <xf numFmtId="0" fontId="7" fillId="42" borderId="43" xfId="0" applyFont="1" applyFill="1" applyBorder="1" applyAlignment="1" applyProtection="1">
      <alignment horizontal="left" vertical="center"/>
      <protection locked="0"/>
    </xf>
    <xf numFmtId="0" fontId="7" fillId="42" borderId="41" xfId="0" applyFont="1" applyFill="1" applyBorder="1" applyAlignment="1" applyProtection="1">
      <alignment horizontal="left" vertical="center"/>
      <protection locked="0"/>
    </xf>
    <xf numFmtId="0" fontId="7" fillId="42" borderId="42" xfId="0" applyFont="1" applyFill="1" applyBorder="1" applyAlignment="1" applyProtection="1">
      <alignment horizontal="left" vertical="center"/>
      <protection locked="0"/>
    </xf>
    <xf numFmtId="0" fontId="12" fillId="41" borderId="44" xfId="0" applyFont="1" applyFill="1" applyBorder="1" applyAlignment="1" applyProtection="1">
      <alignment horizontal="center" vertical="center" wrapText="1"/>
      <protection locked="0"/>
    </xf>
    <xf numFmtId="0" fontId="12" fillId="41" borderId="26" xfId="0" applyFont="1" applyFill="1" applyBorder="1" applyAlignment="1" applyProtection="1">
      <alignment horizontal="center" vertical="center" wrapText="1"/>
      <protection locked="0"/>
    </xf>
    <xf numFmtId="0" fontId="12" fillId="41" borderId="45" xfId="0" applyFont="1" applyFill="1" applyBorder="1" applyAlignment="1" applyProtection="1">
      <alignment horizontal="center" vertical="center" wrapText="1"/>
      <protection locked="0"/>
    </xf>
    <xf numFmtId="0" fontId="12" fillId="41" borderId="43" xfId="0" applyFont="1" applyFill="1" applyBorder="1" applyAlignment="1" applyProtection="1">
      <alignment horizontal="center" vertical="center" wrapText="1"/>
      <protection locked="0"/>
    </xf>
    <xf numFmtId="0" fontId="12" fillId="41" borderId="41" xfId="0" applyFont="1" applyFill="1" applyBorder="1" applyAlignment="1" applyProtection="1">
      <alignment horizontal="center" vertical="center" wrapText="1"/>
      <protection locked="0"/>
    </xf>
    <xf numFmtId="0" fontId="12" fillId="41" borderId="46" xfId="0" applyFont="1" applyFill="1" applyBorder="1" applyAlignment="1" applyProtection="1">
      <alignment horizontal="center" vertical="center" wrapText="1"/>
      <protection locked="0"/>
    </xf>
    <xf numFmtId="0" fontId="12" fillId="41" borderId="47" xfId="0" applyFont="1" applyFill="1" applyBorder="1" applyAlignment="1" applyProtection="1">
      <alignment horizontal="center" vertical="center" wrapText="1"/>
      <protection locked="0"/>
    </xf>
    <xf numFmtId="0" fontId="12" fillId="41" borderId="48" xfId="0" applyFont="1" applyFill="1" applyBorder="1" applyAlignment="1" applyProtection="1">
      <alignment horizontal="center" vertical="center" wrapText="1"/>
      <protection locked="0"/>
    </xf>
    <xf numFmtId="0" fontId="12" fillId="41" borderId="49" xfId="0" applyFont="1" applyFill="1" applyBorder="1" applyAlignment="1" applyProtection="1">
      <alignment horizontal="center" vertical="center" wrapText="1"/>
      <protection locked="0"/>
    </xf>
    <xf numFmtId="164" fontId="7" fillId="0" borderId="24" xfId="0" applyNumberFormat="1" applyFont="1" applyBorder="1" applyAlignment="1">
      <alignment horizontal="left" vertical="center" wrapText="1"/>
    </xf>
    <xf numFmtId="164" fontId="7" fillId="0" borderId="13" xfId="0" applyNumberFormat="1" applyFont="1" applyBorder="1" applyAlignment="1">
      <alignment horizontal="left" vertical="center" wrapText="1"/>
    </xf>
    <xf numFmtId="164" fontId="7" fillId="0" borderId="40" xfId="0" applyNumberFormat="1" applyFont="1" applyBorder="1" applyAlignment="1">
      <alignment horizontal="left" vertical="center" wrapText="1"/>
    </xf>
    <xf numFmtId="0" fontId="8" fillId="0" borderId="24" xfId="0" applyFont="1" applyBorder="1" applyAlignment="1">
      <alignment vertical="center" wrapText="1"/>
    </xf>
    <xf numFmtId="0" fontId="0" fillId="36" borderId="17" xfId="0" applyFont="1" applyFill="1" applyBorder="1" applyAlignment="1">
      <alignment horizontal="center" vertical="center"/>
    </xf>
    <xf numFmtId="0" fontId="0" fillId="36" borderId="19" xfId="0" applyFont="1" applyFill="1" applyBorder="1" applyAlignment="1">
      <alignment horizontal="center" vertical="center"/>
    </xf>
    <xf numFmtId="0" fontId="0" fillId="41" borderId="23" xfId="0" applyFont="1" applyFill="1" applyBorder="1" applyAlignment="1" applyProtection="1">
      <alignment horizontal="center" vertical="center"/>
      <protection locked="0"/>
    </xf>
    <xf numFmtId="164" fontId="7" fillId="0" borderId="47" xfId="0" applyNumberFormat="1" applyFont="1" applyBorder="1" applyAlignment="1">
      <alignment horizontal="left" vertical="center"/>
    </xf>
    <xf numFmtId="164" fontId="7" fillId="0" borderId="49" xfId="0" applyNumberFormat="1" applyFont="1" applyBorder="1" applyAlignment="1">
      <alignment horizontal="left" vertical="center"/>
    </xf>
    <xf numFmtId="0" fontId="8" fillId="0" borderId="40" xfId="0" applyFont="1" applyBorder="1" applyAlignment="1">
      <alignment vertical="center" wrapText="1"/>
    </xf>
    <xf numFmtId="0" fontId="8" fillId="0" borderId="13" xfId="0" applyFont="1" applyBorder="1" applyAlignment="1">
      <alignment vertical="center" wrapText="1"/>
    </xf>
    <xf numFmtId="0" fontId="7" fillId="42" borderId="47" xfId="0" applyFont="1" applyFill="1" applyBorder="1" applyAlignment="1" applyProtection="1">
      <alignment horizontal="left" vertical="center"/>
      <protection locked="0"/>
    </xf>
    <xf numFmtId="0" fontId="7" fillId="42" borderId="48" xfId="0" applyFont="1" applyFill="1" applyBorder="1" applyAlignment="1" applyProtection="1">
      <alignment horizontal="left" vertical="center"/>
      <protection locked="0"/>
    </xf>
    <xf numFmtId="0" fontId="7" fillId="42" borderId="50" xfId="0" applyFont="1" applyFill="1" applyBorder="1" applyAlignment="1" applyProtection="1">
      <alignment horizontal="left" vertical="center"/>
      <protection locked="0"/>
    </xf>
    <xf numFmtId="0" fontId="7" fillId="42" borderId="44" xfId="0" applyFont="1" applyFill="1" applyBorder="1" applyAlignment="1" applyProtection="1">
      <alignment horizontal="left" vertical="center"/>
      <protection locked="0"/>
    </xf>
    <xf numFmtId="0" fontId="7" fillId="42" borderId="26" xfId="0" applyFont="1" applyFill="1" applyBorder="1" applyAlignment="1" applyProtection="1">
      <alignment horizontal="left" vertical="center"/>
      <protection locked="0"/>
    </xf>
    <xf numFmtId="0" fontId="7" fillId="42" borderId="39" xfId="0" applyFont="1" applyFill="1" applyBorder="1" applyAlignment="1" applyProtection="1">
      <alignment horizontal="left" vertical="center"/>
      <protection locked="0"/>
    </xf>
    <xf numFmtId="0" fontId="7" fillId="42" borderId="40" xfId="0" applyFont="1" applyFill="1" applyBorder="1" applyAlignment="1" applyProtection="1">
      <alignment horizontal="left" vertical="center"/>
      <protection locked="0"/>
    </xf>
    <xf numFmtId="0" fontId="7" fillId="42" borderId="34" xfId="0" applyFont="1" applyFill="1" applyBorder="1" applyAlignment="1" applyProtection="1">
      <alignment horizontal="left" vertical="center"/>
      <protection locked="0"/>
    </xf>
    <xf numFmtId="0" fontId="7" fillId="42" borderId="13" xfId="0" applyFont="1" applyFill="1" applyBorder="1" applyAlignment="1" applyProtection="1">
      <alignment horizontal="left" vertical="center"/>
      <protection locked="0"/>
    </xf>
    <xf numFmtId="0" fontId="7" fillId="42" borderId="36" xfId="0" applyFont="1" applyFill="1" applyBorder="1" applyAlignment="1" applyProtection="1">
      <alignment horizontal="left" vertical="center"/>
      <protection locked="0"/>
    </xf>
    <xf numFmtId="0" fontId="7" fillId="42" borderId="51" xfId="0" applyFont="1" applyFill="1" applyBorder="1" applyAlignment="1" applyProtection="1">
      <alignment horizontal="left" vertical="center"/>
      <protection locked="0"/>
    </xf>
    <xf numFmtId="0" fontId="7" fillId="42" borderId="31" xfId="0" applyFont="1" applyFill="1" applyBorder="1" applyAlignment="1" applyProtection="1">
      <alignment horizontal="left" vertical="center"/>
      <protection locked="0"/>
    </xf>
    <xf numFmtId="0" fontId="12" fillId="41" borderId="51" xfId="0" applyFont="1" applyFill="1" applyBorder="1" applyAlignment="1" applyProtection="1">
      <alignment horizontal="center" vertical="center" wrapText="1"/>
      <protection locked="0"/>
    </xf>
    <xf numFmtId="164" fontId="7" fillId="0" borderId="13" xfId="0" applyNumberFormat="1" applyFont="1" applyFill="1" applyBorder="1" applyAlignment="1">
      <alignment horizontal="left" vertical="center" wrapText="1"/>
    </xf>
    <xf numFmtId="0" fontId="8" fillId="0" borderId="13" xfId="0" applyFont="1" applyBorder="1" applyAlignment="1">
      <alignment horizontal="left" vertical="center"/>
    </xf>
    <xf numFmtId="0" fontId="8" fillId="0" borderId="13" xfId="0" applyFont="1" applyBorder="1" applyAlignment="1">
      <alignment vertical="center"/>
    </xf>
    <xf numFmtId="164" fontId="7" fillId="0" borderId="51" xfId="0" applyNumberFormat="1" applyFont="1" applyBorder="1" applyAlignment="1">
      <alignment horizontal="left" vertical="center" wrapText="1"/>
    </xf>
    <xf numFmtId="0" fontId="8" fillId="0" borderId="51" xfId="0" applyFont="1" applyBorder="1" applyAlignment="1">
      <alignment vertical="center" wrapText="1"/>
    </xf>
    <xf numFmtId="0" fontId="7" fillId="0" borderId="40" xfId="0" applyFont="1" applyBorder="1" applyAlignment="1">
      <alignment horizontal="left" vertical="center" wrapText="1"/>
    </xf>
    <xf numFmtId="164" fontId="7" fillId="0" borderId="43" xfId="0" applyNumberFormat="1" applyFont="1" applyBorder="1" applyAlignment="1">
      <alignment horizontal="left" vertical="center"/>
    </xf>
    <xf numFmtId="164" fontId="7" fillId="0" borderId="46" xfId="0" applyNumberFormat="1" applyFont="1" applyBorder="1" applyAlignment="1">
      <alignment horizontal="left" vertical="center"/>
    </xf>
    <xf numFmtId="164" fontId="7" fillId="0" borderId="43" xfId="0" applyNumberFormat="1" applyFont="1" applyBorder="1" applyAlignment="1">
      <alignment horizontal="left" vertical="center" wrapText="1"/>
    </xf>
    <xf numFmtId="164" fontId="7" fillId="0" borderId="46" xfId="0" applyNumberFormat="1" applyFont="1" applyBorder="1" applyAlignment="1">
      <alignment horizontal="left" vertical="center" wrapText="1"/>
    </xf>
    <xf numFmtId="164" fontId="7" fillId="0" borderId="47" xfId="0" applyNumberFormat="1" applyFont="1" applyBorder="1" applyAlignment="1">
      <alignment horizontal="left" vertical="center" wrapText="1"/>
    </xf>
    <xf numFmtId="164" fontId="7" fillId="0" borderId="49" xfId="0" applyNumberFormat="1" applyFont="1" applyBorder="1" applyAlignment="1">
      <alignment horizontal="left"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41" borderId="55" xfId="0" applyFill="1" applyBorder="1" applyAlignment="1" applyProtection="1">
      <alignment horizontal="center" vertical="center"/>
      <protection locked="0"/>
    </xf>
    <xf numFmtId="0" fontId="0" fillId="41" borderId="19" xfId="0" applyFill="1" applyBorder="1" applyAlignment="1" applyProtection="1">
      <alignment horizontal="center" vertical="center"/>
      <protection locked="0"/>
    </xf>
    <xf numFmtId="0" fontId="0" fillId="41" borderId="56" xfId="0" applyFill="1" applyBorder="1" applyAlignment="1" applyProtection="1">
      <alignment horizontal="center" vertical="center"/>
      <protection locked="0"/>
    </xf>
    <xf numFmtId="0" fontId="0" fillId="41" borderId="21" xfId="0" applyFill="1" applyBorder="1" applyAlignment="1" applyProtection="1">
      <alignment horizontal="center" vertical="center"/>
      <protection locked="0"/>
    </xf>
    <xf numFmtId="0" fontId="0" fillId="41" borderId="57" xfId="0" applyFill="1" applyBorder="1" applyAlignment="1" applyProtection="1">
      <alignment horizontal="center" vertical="center"/>
      <protection locked="0"/>
    </xf>
    <xf numFmtId="0" fontId="0" fillId="41" borderId="22" xfId="0" applyFill="1" applyBorder="1" applyAlignment="1" applyProtection="1">
      <alignment horizontal="center" vertical="center"/>
      <protection locked="0"/>
    </xf>
    <xf numFmtId="0" fontId="10" fillId="43" borderId="29" xfId="0" applyFont="1" applyFill="1" applyBorder="1" applyAlignment="1">
      <alignment horizontal="center" vertical="center" wrapText="1"/>
    </xf>
    <xf numFmtId="0" fontId="10" fillId="43" borderId="38" xfId="0" applyFont="1" applyFill="1" applyBorder="1" applyAlignment="1">
      <alignment horizontal="center" vertical="center" wrapText="1"/>
    </xf>
    <xf numFmtId="0" fontId="10" fillId="43" borderId="58" xfId="0" applyFont="1" applyFill="1" applyBorder="1" applyAlignment="1">
      <alignment horizontal="center" vertical="center" wrapText="1"/>
    </xf>
    <xf numFmtId="0" fontId="10" fillId="43" borderId="59" xfId="0" applyFont="1" applyFill="1" applyBorder="1" applyAlignment="1">
      <alignment horizontal="center" vertical="center" wrapText="1"/>
    </xf>
    <xf numFmtId="164" fontId="7" fillId="0" borderId="51" xfId="0" applyNumberFormat="1" applyFont="1" applyBorder="1" applyAlignment="1">
      <alignment horizontal="left" vertical="top" wrapText="1"/>
    </xf>
    <xf numFmtId="0" fontId="8" fillId="0" borderId="51" xfId="0" applyFont="1" applyBorder="1" applyAlignment="1">
      <alignment vertical="top" wrapText="1"/>
    </xf>
    <xf numFmtId="0" fontId="9" fillId="40" borderId="17" xfId="0" applyFont="1" applyFill="1" applyBorder="1" applyAlignment="1">
      <alignment horizontal="center" vertical="center" wrapText="1"/>
    </xf>
    <xf numFmtId="0" fontId="9" fillId="40" borderId="18" xfId="0" applyFont="1" applyFill="1" applyBorder="1" applyAlignment="1">
      <alignment horizontal="center" vertical="center" wrapText="1"/>
    </xf>
    <xf numFmtId="0" fontId="9" fillId="40" borderId="38" xfId="0" applyFont="1" applyFill="1" applyBorder="1" applyAlignment="1">
      <alignment horizontal="center" vertical="center" wrapText="1"/>
    </xf>
    <xf numFmtId="0" fontId="9" fillId="40" borderId="30" xfId="0" applyFont="1" applyFill="1" applyBorder="1" applyAlignment="1">
      <alignment horizontal="center" vertical="center" wrapText="1"/>
    </xf>
    <xf numFmtId="0" fontId="0" fillId="36" borderId="1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3" xfId="0" applyFont="1" applyFill="1" applyBorder="1" applyAlignment="1">
      <alignment horizontal="center" vertical="center"/>
    </xf>
    <xf numFmtId="0" fontId="10" fillId="43" borderId="51" xfId="0" applyFont="1" applyFill="1" applyBorder="1" applyAlignment="1">
      <alignment horizontal="center" vertical="center" wrapText="1"/>
    </xf>
    <xf numFmtId="0" fontId="10" fillId="43" borderId="31" xfId="0" applyFont="1" applyFill="1" applyBorder="1" applyAlignment="1">
      <alignment horizontal="center" vertical="center" wrapText="1"/>
    </xf>
    <xf numFmtId="0" fontId="8" fillId="42" borderId="51" xfId="0" applyFont="1" applyFill="1" applyBorder="1" applyAlignment="1" applyProtection="1">
      <alignment horizontal="left" vertical="center"/>
      <protection locked="0"/>
    </xf>
    <xf numFmtId="0" fontId="8" fillId="42" borderId="31" xfId="0" applyFont="1" applyFill="1" applyBorder="1" applyAlignment="1" applyProtection="1">
      <alignment horizontal="left" vertical="center"/>
      <protection locked="0"/>
    </xf>
    <xf numFmtId="164" fontId="7" fillId="0" borderId="44" xfId="0" applyNumberFormat="1" applyFont="1" applyBorder="1" applyAlignment="1">
      <alignment horizontal="left" vertical="center"/>
    </xf>
    <xf numFmtId="164" fontId="7" fillId="0" borderId="45" xfId="0" applyNumberFormat="1" applyFont="1" applyBorder="1" applyAlignment="1">
      <alignment horizontal="left" vertical="center"/>
    </xf>
    <xf numFmtId="0" fontId="4" fillId="33" borderId="23"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9" fillId="40" borderId="29" xfId="0" applyFont="1" applyFill="1" applyBorder="1" applyAlignment="1" applyProtection="1">
      <alignment horizontal="center" vertical="center" wrapText="1"/>
      <protection/>
    </xf>
    <xf numFmtId="0" fontId="9" fillId="40" borderId="38" xfId="0" applyFont="1" applyFill="1" applyBorder="1" applyAlignment="1" applyProtection="1">
      <alignment horizontal="center" vertical="center" wrapText="1"/>
      <protection/>
    </xf>
    <xf numFmtId="0" fontId="9" fillId="40" borderId="18" xfId="0" applyFont="1" applyFill="1" applyBorder="1" applyAlignment="1" applyProtection="1">
      <alignment horizontal="center" vertical="center" wrapText="1"/>
      <protection/>
    </xf>
    <xf numFmtId="0" fontId="0" fillId="0" borderId="52" xfId="0" applyFont="1" applyBorder="1" applyAlignment="1" applyProtection="1">
      <alignment horizontal="center" vertical="center"/>
      <protection/>
    </xf>
    <xf numFmtId="0" fontId="0" fillId="0" borderId="54" xfId="0" applyFont="1" applyBorder="1" applyAlignment="1" applyProtection="1">
      <alignment horizontal="center" vertical="center"/>
      <protection/>
    </xf>
    <xf numFmtId="0" fontId="0" fillId="41" borderId="55" xfId="0" applyFill="1" applyBorder="1" applyAlignment="1" applyProtection="1">
      <alignment horizontal="center" vertical="center"/>
      <protection/>
    </xf>
    <xf numFmtId="0" fontId="0" fillId="41" borderId="57" xfId="0" applyFill="1" applyBorder="1" applyAlignment="1" applyProtection="1">
      <alignment horizontal="center" vertical="center"/>
      <protection/>
    </xf>
    <xf numFmtId="0" fontId="13" fillId="33" borderId="17" xfId="0" applyFont="1" applyFill="1" applyBorder="1" applyAlignment="1" applyProtection="1">
      <alignment horizontal="right" vertical="center"/>
      <protection/>
    </xf>
    <xf numFmtId="0" fontId="13" fillId="33" borderId="23" xfId="0" applyFont="1" applyFill="1" applyBorder="1" applyAlignment="1" applyProtection="1">
      <alignment horizontal="right" vertical="center"/>
      <protection/>
    </xf>
    <xf numFmtId="165" fontId="4" fillId="35" borderId="19" xfId="0" applyNumberFormat="1" applyFont="1" applyFill="1" applyBorder="1" applyAlignment="1" applyProtection="1">
      <alignment horizontal="center" vertical="center"/>
      <protection/>
    </xf>
    <xf numFmtId="165" fontId="4" fillId="35" borderId="22" xfId="0" applyNumberFormat="1" applyFont="1" applyFill="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35" borderId="29" xfId="0" applyFont="1" applyFill="1" applyBorder="1" applyAlignment="1" applyProtection="1">
      <alignment horizontal="center" vertical="center"/>
      <protection/>
    </xf>
    <xf numFmtId="0" fontId="0" fillId="35" borderId="38" xfId="0" applyFont="1" applyFill="1" applyBorder="1" applyAlignment="1" applyProtection="1">
      <alignment horizontal="center" vertical="center"/>
      <protection/>
    </xf>
    <xf numFmtId="0" fontId="0" fillId="35" borderId="30" xfId="0" applyFont="1" applyFill="1" applyBorder="1" applyAlignment="1" applyProtection="1">
      <alignment horizontal="center" vertical="center"/>
      <protection/>
    </xf>
    <xf numFmtId="0" fontId="11" fillId="35" borderId="41" xfId="0" applyFont="1" applyFill="1" applyBorder="1" applyAlignment="1" applyProtection="1">
      <alignment horizontal="left" vertical="center"/>
      <protection/>
    </xf>
    <xf numFmtId="0" fontId="11" fillId="35" borderId="42" xfId="0" applyFont="1" applyFill="1" applyBorder="1" applyAlignment="1" applyProtection="1">
      <alignment horizontal="left" vertical="center"/>
      <protection/>
    </xf>
    <xf numFmtId="0" fontId="4" fillId="33" borderId="20"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protection/>
    </xf>
    <xf numFmtId="0" fontId="0" fillId="35" borderId="23" xfId="0" applyFont="1" applyFill="1" applyBorder="1" applyAlignment="1" applyProtection="1">
      <alignment horizontal="center" vertical="center"/>
      <protection/>
    </xf>
    <xf numFmtId="0" fontId="0" fillId="35" borderId="22" xfId="0" applyFont="1" applyFill="1" applyBorder="1" applyAlignment="1" applyProtection="1">
      <alignment horizontal="center" vertical="center"/>
      <protection/>
    </xf>
    <xf numFmtId="14" fontId="0" fillId="35" borderId="23" xfId="0" applyNumberFormat="1" applyFont="1" applyFill="1" applyBorder="1" applyAlignment="1" applyProtection="1">
      <alignment horizontal="center" vertical="center"/>
      <protection/>
    </xf>
    <xf numFmtId="0" fontId="9" fillId="40" borderId="19" xfId="0" applyFont="1" applyFill="1" applyBorder="1" applyAlignment="1" applyProtection="1">
      <alignment horizontal="center" vertical="center" wrapText="1"/>
      <protection/>
    </xf>
    <xf numFmtId="0" fontId="0" fillId="0" borderId="17" xfId="0" applyFont="1" applyBorder="1" applyAlignment="1" applyProtection="1">
      <alignment horizontal="left" vertical="center"/>
      <protection/>
    </xf>
    <xf numFmtId="0" fontId="0" fillId="0" borderId="19" xfId="0" applyFont="1" applyBorder="1" applyAlignment="1" applyProtection="1">
      <alignment horizontal="left" vertical="center"/>
      <protection/>
    </xf>
    <xf numFmtId="0" fontId="14" fillId="0" borderId="18"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1" fillId="35" borderId="41" xfId="0" applyFont="1" applyFill="1" applyBorder="1" applyAlignment="1" applyProtection="1">
      <alignment horizontal="center" vertical="center"/>
      <protection/>
    </xf>
    <xf numFmtId="0" fontId="11" fillId="35" borderId="42" xfId="0" applyFont="1" applyFill="1" applyBorder="1" applyAlignment="1" applyProtection="1">
      <alignment horizontal="center" vertical="center"/>
      <protection/>
    </xf>
    <xf numFmtId="0" fontId="62" fillId="33" borderId="17" xfId="0" applyFont="1" applyFill="1" applyBorder="1" applyAlignment="1" applyProtection="1">
      <alignment horizontal="center" vertical="center"/>
      <protection/>
    </xf>
    <xf numFmtId="0" fontId="62" fillId="33" borderId="18" xfId="0" applyFont="1" applyFill="1" applyBorder="1" applyAlignment="1" applyProtection="1">
      <alignment horizontal="center" vertical="center"/>
      <protection/>
    </xf>
    <xf numFmtId="0" fontId="62" fillId="33" borderId="19" xfId="0" applyFont="1" applyFill="1" applyBorder="1" applyAlignment="1" applyProtection="1">
      <alignment horizontal="center" vertical="center"/>
      <protection/>
    </xf>
    <xf numFmtId="0" fontId="62" fillId="33" borderId="23" xfId="0" applyFont="1" applyFill="1" applyBorder="1" applyAlignment="1" applyProtection="1">
      <alignment horizontal="center" vertical="center"/>
      <protection/>
    </xf>
    <xf numFmtId="0" fontId="62" fillId="33" borderId="25" xfId="0" applyFont="1" applyFill="1" applyBorder="1" applyAlignment="1" applyProtection="1">
      <alignment horizontal="center" vertical="center"/>
      <protection/>
    </xf>
    <xf numFmtId="0" fontId="62" fillId="33" borderId="22" xfId="0" applyFont="1" applyFill="1" applyBorder="1" applyAlignment="1" applyProtection="1">
      <alignment horizontal="center" vertical="center"/>
      <protection/>
    </xf>
    <xf numFmtId="0" fontId="0" fillId="0" borderId="19" xfId="0" applyFont="1" applyBorder="1" applyAlignment="1" applyProtection="1">
      <alignment horizontal="center" vertical="center"/>
      <protection/>
    </xf>
    <xf numFmtId="166" fontId="0" fillId="35" borderId="29" xfId="0" applyNumberFormat="1" applyFont="1" applyFill="1" applyBorder="1" applyAlignment="1" applyProtection="1">
      <alignment horizontal="center" vertical="center"/>
      <protection/>
    </xf>
    <xf numFmtId="166" fontId="0" fillId="35" borderId="30" xfId="0" applyNumberFormat="1"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
          <c:y val="0.3345"/>
          <c:w val="0.4265"/>
          <c:h val="0.4365"/>
        </c:manualLayout>
      </c:layout>
      <c:radarChart>
        <c:radarStyle val="filled"/>
        <c:varyColors val="0"/>
        <c:ser>
          <c:idx val="0"/>
          <c:order val="0"/>
          <c:spPr>
            <a:solidFill>
              <a:srgbClr val="FFFF00"/>
            </a:soli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'Résultats (tableaux)'!$C$6:$C$16</c:f>
              <c:strCache>
                <c:ptCount val="11"/>
                <c:pt idx="0">
                  <c:v>Matériel, équipement et systèmes</c:v>
                </c:pt>
                <c:pt idx="1">
                  <c:v>Communication dans les SI</c:v>
                </c:pt>
                <c:pt idx="2">
                  <c:v>Intégrité</c:v>
                </c:pt>
                <c:pt idx="3">
                  <c:v>Traçabilité</c:v>
                </c:pt>
                <c:pt idx="4">
                  <c:v>Confidentialité</c:v>
                </c:pt>
                <c:pt idx="5">
                  <c:v>Sécurité</c:v>
                </c:pt>
                <c:pt idx="6">
                  <c:v>Intégrité</c:v>
                </c:pt>
                <c:pt idx="7">
                  <c:v>Confidentialité</c:v>
                </c:pt>
                <c:pt idx="8">
                  <c:v>Communication</c:v>
                </c:pt>
                <c:pt idx="9">
                  <c:v>Sécurité</c:v>
                </c:pt>
                <c:pt idx="10">
                  <c:v>Diponibilité</c:v>
                </c:pt>
              </c:strCache>
            </c:strRef>
          </c:cat>
          <c:val>
            <c:numRef>
              <c:f>'Résultats (tableaux)'!$D$6:$D$22</c:f>
              <c:numCache>
                <c:ptCount val="17"/>
                <c:pt idx="0">
                  <c:v>100</c:v>
                </c:pt>
                <c:pt idx="1">
                  <c:v>75</c:v>
                </c:pt>
                <c:pt idx="2">
                  <c:v>100</c:v>
                </c:pt>
                <c:pt idx="3">
                  <c:v>100</c:v>
                </c:pt>
                <c:pt idx="4">
                  <c:v>100</c:v>
                </c:pt>
                <c:pt idx="5">
                  <c:v>100</c:v>
                </c:pt>
                <c:pt idx="6">
                  <c:v>100</c:v>
                </c:pt>
                <c:pt idx="7">
                  <c:v>100</c:v>
                </c:pt>
                <c:pt idx="8">
                  <c:v>100</c:v>
                </c:pt>
                <c:pt idx="9">
                  <c:v>100</c:v>
                </c:pt>
                <c:pt idx="10">
                  <c:v>100</c:v>
                </c:pt>
                <c:pt idx="11">
                  <c:v>0</c:v>
                </c:pt>
                <c:pt idx="12">
                  <c:v>100</c:v>
                </c:pt>
                <c:pt idx="13">
                  <c:v>100</c:v>
                </c:pt>
                <c:pt idx="14">
                  <c:v>100</c:v>
                </c:pt>
                <c:pt idx="15">
                  <c:v>100</c:v>
                </c:pt>
                <c:pt idx="16">
                  <c:v>100</c:v>
                </c:pt>
              </c:numCache>
            </c:numRef>
          </c:val>
        </c:ser>
        <c:axId val="38150715"/>
        <c:axId val="32628912"/>
      </c:radarChart>
      <c:catAx>
        <c:axId val="381507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628912"/>
        <c:crosses val="autoZero"/>
        <c:auto val="0"/>
        <c:lblOffset val="100"/>
        <c:tickLblSkip val="1"/>
        <c:noMultiLvlLbl val="0"/>
      </c:catAx>
      <c:valAx>
        <c:axId val="3262891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15071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505"/>
          <c:w val="0.89075"/>
          <c:h val="0.89675"/>
        </c:manualLayout>
      </c:layout>
      <c:radarChart>
        <c:radarStyle val="filled"/>
        <c:varyColors val="0"/>
        <c:ser>
          <c:idx val="0"/>
          <c:order val="0"/>
          <c:spPr>
            <a:solidFill>
              <a:srgbClr val="616161"/>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'Résultats (tableaux)'!$A$6:$A$59</c:f>
              <c:strCache>
                <c:ptCount val="54"/>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pt idx="30">
                  <c:v>C31</c:v>
                </c:pt>
                <c:pt idx="31">
                  <c:v>C32</c:v>
                </c:pt>
                <c:pt idx="32">
                  <c:v>C33</c:v>
                </c:pt>
                <c:pt idx="33">
                  <c:v>C34</c:v>
                </c:pt>
                <c:pt idx="34">
                  <c:v>C35</c:v>
                </c:pt>
                <c:pt idx="35">
                  <c:v>C36</c:v>
                </c:pt>
                <c:pt idx="36">
                  <c:v>C37</c:v>
                </c:pt>
                <c:pt idx="37">
                  <c:v>C38</c:v>
                </c:pt>
                <c:pt idx="38">
                  <c:v>C39</c:v>
                </c:pt>
                <c:pt idx="39">
                  <c:v>C40</c:v>
                </c:pt>
                <c:pt idx="40">
                  <c:v>C41</c:v>
                </c:pt>
                <c:pt idx="41">
                  <c:v>C42</c:v>
                </c:pt>
                <c:pt idx="42">
                  <c:v>C43</c:v>
                </c:pt>
                <c:pt idx="43">
                  <c:v>C44</c:v>
                </c:pt>
                <c:pt idx="44">
                  <c:v>C45</c:v>
                </c:pt>
                <c:pt idx="45">
                  <c:v>C46</c:v>
                </c:pt>
                <c:pt idx="46">
                  <c:v>C47</c:v>
                </c:pt>
                <c:pt idx="47">
                  <c:v>C48</c:v>
                </c:pt>
                <c:pt idx="48">
                  <c:v>C49</c:v>
                </c:pt>
                <c:pt idx="49">
                  <c:v>C50</c:v>
                </c:pt>
                <c:pt idx="50">
                  <c:v>C51</c:v>
                </c:pt>
                <c:pt idx="51">
                  <c:v>C52</c:v>
                </c:pt>
                <c:pt idx="52">
                  <c:v>C53</c:v>
                </c:pt>
                <c:pt idx="53">
                  <c:v>C54</c:v>
                </c:pt>
              </c:strCache>
            </c:strRef>
          </c:cat>
          <c:val>
            <c:numRef>
              <c:f>'Résultats (tableaux)'!$B$6:$B$59</c:f>
              <c:numCache>
                <c:ptCount val="54"/>
                <c:pt idx="0">
                  <c:v>100</c:v>
                </c:pt>
                <c:pt idx="1">
                  <c:v>100</c:v>
                </c:pt>
                <c:pt idx="2">
                  <c:v>100</c:v>
                </c:pt>
                <c:pt idx="3">
                  <c:v>100</c:v>
                </c:pt>
                <c:pt idx="4">
                  <c:v>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0</c:v>
                </c:pt>
                <c:pt idx="42">
                  <c:v>100</c:v>
                </c:pt>
                <c:pt idx="43">
                  <c:v>100</c:v>
                </c:pt>
                <c:pt idx="44">
                  <c:v>100</c:v>
                </c:pt>
                <c:pt idx="45">
                  <c:v>100</c:v>
                </c:pt>
                <c:pt idx="46">
                  <c:v>100</c:v>
                </c:pt>
                <c:pt idx="47">
                  <c:v>100</c:v>
                </c:pt>
                <c:pt idx="48">
                  <c:v>100</c:v>
                </c:pt>
                <c:pt idx="49">
                  <c:v>100</c:v>
                </c:pt>
                <c:pt idx="50">
                  <c:v>100</c:v>
                </c:pt>
                <c:pt idx="51">
                  <c:v>100</c:v>
                </c:pt>
                <c:pt idx="52">
                  <c:v>100</c:v>
                </c:pt>
                <c:pt idx="53">
                  <c:v>100</c:v>
                </c:pt>
              </c:numCache>
            </c:numRef>
          </c:val>
        </c:ser>
        <c:axId val="6714353"/>
        <c:axId val="60498510"/>
      </c:radarChart>
      <c:catAx>
        <c:axId val="67143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498510"/>
        <c:crosses val="autoZero"/>
        <c:auto val="0"/>
        <c:lblOffset val="100"/>
        <c:tickLblSkip val="1"/>
        <c:noMultiLvlLbl val="0"/>
      </c:catAx>
      <c:valAx>
        <c:axId val="6049851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71435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275"/>
          <c:y val="0.1505"/>
          <c:w val="0.52575"/>
          <c:h val="0.50175"/>
        </c:manualLayout>
      </c:layout>
      <c:radarChart>
        <c:radarStyle val="filled"/>
        <c:varyColors val="0"/>
        <c:ser>
          <c:idx val="0"/>
          <c:order val="0"/>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'Résultats (tableaux)'!$F$6:$F$8</c:f>
              <c:strCache>
                <c:ptCount val="3"/>
                <c:pt idx="0">
                  <c:v>Gestion de la documentation</c:v>
                </c:pt>
                <c:pt idx="1">
                  <c:v>Gestion des risques</c:v>
                </c:pt>
                <c:pt idx="2">
                  <c:v>Amélioration continue</c:v>
                </c:pt>
              </c:strCache>
            </c:strRef>
          </c:cat>
          <c:val>
            <c:numRef>
              <c:f>'Résultats (tableaux)'!$G$6:$G$8</c:f>
              <c:numCache>
                <c:ptCount val="3"/>
                <c:pt idx="0">
                  <c:v>95.83333333333333</c:v>
                </c:pt>
                <c:pt idx="1">
                  <c:v>100</c:v>
                </c:pt>
                <c:pt idx="2">
                  <c:v>100</c:v>
                </c:pt>
              </c:numCache>
            </c:numRef>
          </c:val>
        </c:ser>
        <c:axId val="9626327"/>
        <c:axId val="10728028"/>
      </c:radarChart>
      <c:catAx>
        <c:axId val="962632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728028"/>
        <c:crosses val="autoZero"/>
        <c:auto val="0"/>
        <c:lblOffset val="100"/>
        <c:tickLblSkip val="1"/>
        <c:noMultiLvlLbl val="0"/>
      </c:catAx>
      <c:valAx>
        <c:axId val="1072802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62632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Grille d''autodiagnostic'!A1" /><Relationship Id="rId2" Type="http://schemas.openxmlformats.org/officeDocument/2006/relationships/hyperlink" Target="#'R&#233;sultats (tableaux)'!A1" /><Relationship Id="rId3" Type="http://schemas.openxmlformats.org/officeDocument/2006/relationships/hyperlink" Target="#'R&#233;sultats (graphique)'!A1" /><Relationship Id="rId4"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R&#233;sultats (tableaux)'!A1" /><Relationship Id="rId2" Type="http://schemas.openxmlformats.org/officeDocument/2006/relationships/hyperlink" Target="#'R&#233;sultats (graphique)'!A1" /><Relationship Id="rId3" Type="http://schemas.openxmlformats.org/officeDocument/2006/relationships/hyperlink" Target="#Accueil!A1" /></Relationships>
</file>

<file path=xl/drawings/_rels/drawing3.xml.rels><?xml version="1.0" encoding="utf-8" standalone="yes"?><Relationships xmlns="http://schemas.openxmlformats.org/package/2006/relationships"><Relationship Id="rId1" Type="http://schemas.openxmlformats.org/officeDocument/2006/relationships/hyperlink" Target="#Accueil!A1" /><Relationship Id="rId2" Type="http://schemas.openxmlformats.org/officeDocument/2006/relationships/hyperlink" Target="#'Grille d''autodiagnostic'!A1" /><Relationship Id="rId3" Type="http://schemas.openxmlformats.org/officeDocument/2006/relationships/hyperlink" Target="#'R&#233;sultats (graphique)'!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Accueil!A1" /><Relationship Id="rId4" Type="http://schemas.openxmlformats.org/officeDocument/2006/relationships/hyperlink" Target="#'Grille d''autodiagnostic'!A1" /><Relationship Id="rId5" Type="http://schemas.openxmlformats.org/officeDocument/2006/relationships/chart" Target="/xl/charts/chart3.xml" /><Relationship Id="rId6" Type="http://schemas.openxmlformats.org/officeDocument/2006/relationships/hyperlink" Target="#'R&#233;sultats (tableaux)'!A1" /><Relationship Id="rId7" Type="http://schemas.openxmlformats.org/officeDocument/2006/relationships/hyperlink" Target="#Accueil!A1" /><Relationship Id="rId8" Type="http://schemas.openxmlformats.org/officeDocument/2006/relationships/hyperlink" Target="#'Grille d''autodiagnostic'!A1" /><Relationship Id="rId9" Type="http://schemas.openxmlformats.org/officeDocument/2006/relationships/hyperlink" Target="#'R&#233;sultats (tableaux)'!A1" /><Relationship Id="rId10" Type="http://schemas.openxmlformats.org/officeDocument/2006/relationships/hyperlink" Target="#Accueil!A1" /><Relationship Id="rId11" Type="http://schemas.openxmlformats.org/officeDocument/2006/relationships/hyperlink" Target="#'Grille d''autodiagnostic'!A1" /><Relationship Id="rId12" Type="http://schemas.openxmlformats.org/officeDocument/2006/relationships/hyperlink" Target="#'R&#233;sultats (tableaux)'!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66675</xdr:rowOff>
    </xdr:from>
    <xdr:to>
      <xdr:col>8</xdr:col>
      <xdr:colOff>828675</xdr:colOff>
      <xdr:row>27</xdr:row>
      <xdr:rowOff>152400</xdr:rowOff>
    </xdr:to>
    <xdr:sp>
      <xdr:nvSpPr>
        <xdr:cNvPr id="1" name="Text Box 3"/>
        <xdr:cNvSpPr txBox="1">
          <a:spLocks noChangeArrowheads="1"/>
        </xdr:cNvSpPr>
      </xdr:nvSpPr>
      <xdr:spPr>
        <a:xfrm>
          <a:off x="0" y="552450"/>
          <a:ext cx="7534275" cy="3971925"/>
        </a:xfrm>
        <a:prstGeom prst="rect">
          <a:avLst/>
        </a:prstGeom>
        <a:solidFill>
          <a:srgbClr val="BFBFBF"/>
        </a:solidFill>
        <a:ln w="25400" cmpd="sng">
          <a:solidFill>
            <a:srgbClr val="000000"/>
          </a:solidFill>
          <a:headEnd type="none"/>
          <a:tailEnd type="none"/>
        </a:ln>
      </xdr:spPr>
      <xdr:txBody>
        <a:bodyPr vertOverflow="clip" wrap="square" lIns="57600" tIns="46800" rIns="54000" bIns="46800"/>
        <a:p>
          <a:pPr algn="l">
            <a:defRPr/>
          </a:pPr>
          <a:r>
            <a:rPr lang="en-US" cap="none" sz="1500" b="1" i="1" u="none" baseline="0">
              <a:solidFill>
                <a:srgbClr val="DD0806"/>
              </a:solidFill>
              <a:latin typeface="Arial"/>
              <a:ea typeface="Arial"/>
              <a:cs typeface="Arial"/>
            </a:rPr>
            <a:t>                                                          A LIRE !...
</a:t>
          </a:r>
          <a:r>
            <a:rPr lang="en-US" cap="none" sz="1300" b="1" i="0" u="none" baseline="0">
              <a:solidFill>
                <a:srgbClr val="000000"/>
              </a:solidFill>
              <a:latin typeface="Arial"/>
              <a:ea typeface="Arial"/>
              <a:cs typeface="Arial"/>
            </a:rPr>
            <a:t>
</a:t>
          </a:r>
          <a:r>
            <a:rPr lang="en-US" cap="none" sz="1300" b="1" i="0" u="sng" baseline="0">
              <a:solidFill>
                <a:srgbClr val="000000"/>
              </a:solidFill>
              <a:latin typeface="Arial"/>
              <a:ea typeface="Arial"/>
              <a:cs typeface="Arial"/>
            </a:rPr>
            <a:t>Pour Qui</a:t>
          </a:r>
          <a:r>
            <a:rPr lang="en-US" cap="none" sz="1300" b="1"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 :
</a:t>
          </a:r>
          <a:r>
            <a:rPr lang="en-US" cap="none" sz="1300" b="0" i="0" u="none" baseline="0">
              <a:solidFill>
                <a:srgbClr val="000000"/>
              </a:solidFill>
              <a:latin typeface="Arial"/>
              <a:ea typeface="Arial"/>
              <a:cs typeface="Arial"/>
            </a:rPr>
            <a:t>Cette grille est destinée à la personne qui gère le système de sécurité de l'information en Centre Hospitalier.
</a:t>
          </a:r>
          <a:r>
            <a:rPr lang="en-US" cap="none" sz="1300" b="0" i="0" u="none" baseline="0">
              <a:solidFill>
                <a:srgbClr val="000000"/>
              </a:solidFill>
              <a:latin typeface="Arial"/>
              <a:ea typeface="Arial"/>
              <a:cs typeface="Arial"/>
            </a:rPr>
            <a:t>
</a:t>
          </a:r>
          <a:r>
            <a:rPr lang="en-US" cap="none" sz="1300" b="1" i="0" u="sng" baseline="0">
              <a:solidFill>
                <a:srgbClr val="000000"/>
              </a:solidFill>
              <a:latin typeface="Arial"/>
              <a:ea typeface="Arial"/>
              <a:cs typeface="Arial"/>
            </a:rPr>
            <a:t>Pour Quoi</a:t>
          </a:r>
          <a:r>
            <a:rPr lang="en-US" cap="none" sz="1300" b="1" i="0" u="none" baseline="0">
              <a:solidFill>
                <a:srgbClr val="000000"/>
              </a:solidFill>
              <a:latin typeface="Arial"/>
              <a:ea typeface="Arial"/>
              <a:cs typeface="Arial"/>
            </a:rPr>
            <a:t> ? :
</a:t>
          </a:r>
          <a:r>
            <a:rPr lang="en-US" cap="none" sz="1300" b="0" i="0" u="none" baseline="0">
              <a:solidFill>
                <a:srgbClr val="000000"/>
              </a:solidFill>
              <a:latin typeface="Arial"/>
              <a:ea typeface="Arial"/>
              <a:cs typeface="Arial"/>
            </a:rPr>
            <a:t>Elle permet d'évaluer son système de sécurité dans le but de réaliser des actions correctives et/ou préventives.
</a:t>
          </a:r>
          <a:r>
            <a:rPr lang="en-US" cap="none" sz="1300" b="0" i="0" u="none" baseline="0">
              <a:solidFill>
                <a:srgbClr val="000000"/>
              </a:solidFill>
              <a:latin typeface="Arial"/>
              <a:ea typeface="Arial"/>
              <a:cs typeface="Arial"/>
            </a:rPr>
            <a:t>
</a:t>
          </a:r>
          <a:r>
            <a:rPr lang="en-US" cap="none" sz="1300" b="1" i="0" u="sng" baseline="0">
              <a:solidFill>
                <a:srgbClr val="000000"/>
              </a:solidFill>
              <a:latin typeface="Arial"/>
              <a:ea typeface="Arial"/>
              <a:cs typeface="Arial"/>
            </a:rPr>
            <a:t>Comment</a:t>
          </a:r>
          <a:r>
            <a:rPr lang="en-US" cap="none" sz="1300" b="1" i="0" u="none" baseline="0">
              <a:solidFill>
                <a:srgbClr val="000000"/>
              </a:solidFill>
              <a:latin typeface="Arial"/>
              <a:ea typeface="Arial"/>
              <a:cs typeface="Arial"/>
            </a:rPr>
            <a:t> ? :</a:t>
          </a:r>
          <a:r>
            <a:rPr lang="en-US" cap="none" sz="1300" b="0"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 1. Evaluer les critères en remplissant la grille d’auto-évaluation simple et rapide à utiliser.
</a:t>
          </a:r>
          <a:r>
            <a:rPr lang="en-US" cap="none" sz="1300" b="0" i="0" u="none" baseline="0">
              <a:solidFill>
                <a:srgbClr val="000000"/>
              </a:solidFill>
              <a:latin typeface="Arial"/>
              <a:ea typeface="Arial"/>
              <a:cs typeface="Arial"/>
            </a:rPr>
            <a:t> 2. Visualiser les résultats</a:t>
          </a:r>
          <a:r>
            <a:rPr lang="en-US" cap="none" sz="1300" b="0"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avec les onglets "Résultats</a:t>
          </a:r>
          <a:r>
            <a:rPr lang="en-US" cap="none" sz="1300" b="0" i="0" u="none" baseline="0">
              <a:solidFill>
                <a:srgbClr val="000000"/>
              </a:solidFill>
              <a:latin typeface="Arial"/>
              <a:ea typeface="Arial"/>
              <a:cs typeface="Arial"/>
            </a:rPr>
            <a:t> (tableaux)</a:t>
          </a:r>
          <a:r>
            <a:rPr lang="en-US" cap="none" sz="1300" b="0" i="0" u="none" baseline="0">
              <a:solidFill>
                <a:srgbClr val="000000"/>
              </a:solidFill>
              <a:latin typeface="Arial"/>
              <a:ea typeface="Arial"/>
              <a:cs typeface="Arial"/>
            </a:rPr>
            <a:t>" et "Résultats (graphiques)".
</a:t>
          </a:r>
          <a:r>
            <a:rPr lang="en-US" cap="none" sz="1300" b="0" i="0" u="none" baseline="0">
              <a:solidFill>
                <a:srgbClr val="000000"/>
              </a:solidFill>
              <a:latin typeface="Arial"/>
              <a:ea typeface="Arial"/>
              <a:cs typeface="Arial"/>
            </a:rPr>
            <a:t> 3. Imprimer, communiquer, mettre en oeuvre un plan d'action sur vos résultats
</a:t>
          </a:r>
          <a:r>
            <a:rPr lang="en-US" cap="none" sz="1300" b="0" i="0" u="none" baseline="0">
              <a:solidFill>
                <a:srgbClr val="000000"/>
              </a:solidFill>
              <a:latin typeface="Arial"/>
              <a:ea typeface="Arial"/>
              <a:cs typeface="Arial"/>
            </a:rPr>
            <a:t>
</a:t>
          </a:r>
          <a:r>
            <a:rPr lang="en-US" cap="none" sz="1300" b="1" i="0" u="none" baseline="0">
              <a:solidFill>
                <a:srgbClr val="000000"/>
              </a:solidFill>
              <a:latin typeface="Arial"/>
              <a:ea typeface="Arial"/>
              <a:cs typeface="Arial"/>
            </a:rPr>
            <a:t>NB</a:t>
          </a:r>
          <a:r>
            <a:rPr lang="en-US" cap="none" sz="1300" b="0" i="0" u="none" baseline="0">
              <a:solidFill>
                <a:srgbClr val="000000"/>
              </a:solidFill>
              <a:latin typeface="Arial"/>
              <a:ea typeface="Arial"/>
              <a:cs typeface="Arial"/>
            </a:rPr>
            <a:t> :  Les cases colorées en </a:t>
          </a:r>
          <a:r>
            <a:rPr lang="en-US" cap="none" sz="1300" b="1" i="0" u="none" baseline="0">
              <a:solidFill>
                <a:srgbClr val="FF9900"/>
              </a:solidFill>
              <a:latin typeface="Arial"/>
              <a:ea typeface="Arial"/>
              <a:cs typeface="Arial"/>
            </a:rPr>
            <a:t>orange </a:t>
          </a:r>
          <a:r>
            <a:rPr lang="en-US" cap="none" sz="1300" b="0" i="0" u="none" baseline="0">
              <a:solidFill>
                <a:srgbClr val="000000"/>
              </a:solidFill>
              <a:latin typeface="Arial"/>
              <a:ea typeface="Arial"/>
              <a:cs typeface="Arial"/>
            </a:rPr>
            <a:t>sont à remplir obligatoirement
</a:t>
          </a:r>
          <a:r>
            <a:rPr lang="en-US" cap="none" sz="1300" b="0" i="0" u="none" baseline="0">
              <a:solidFill>
                <a:srgbClr val="000000"/>
              </a:solidFill>
              <a:latin typeface="Arial"/>
              <a:ea typeface="Arial"/>
              <a:cs typeface="Arial"/>
            </a:rPr>
            <a:t> Les cases colorées en </a:t>
          </a:r>
          <a:r>
            <a:rPr lang="en-US" cap="none" sz="1300" b="1" i="0" u="none" baseline="0">
              <a:solidFill>
                <a:srgbClr val="FFFF99"/>
              </a:solidFill>
              <a:latin typeface="Arial"/>
              <a:ea typeface="Arial"/>
              <a:cs typeface="Arial"/>
            </a:rPr>
            <a:t>jaune pâle </a:t>
          </a:r>
          <a:r>
            <a:rPr lang="en-US" cap="none" sz="1300" b="0" i="0" u="none" baseline="0">
              <a:solidFill>
                <a:srgbClr val="000000"/>
              </a:solidFill>
              <a:latin typeface="Arial"/>
              <a:ea typeface="Arial"/>
              <a:cs typeface="Arial"/>
            </a:rPr>
            <a:t>sont à remplir de façon optionnelle
</a:t>
          </a:r>
          <a:r>
            <a:rPr lang="en-US" cap="none" sz="1300" b="0" i="0" u="none" baseline="0">
              <a:solidFill>
                <a:srgbClr val="000000"/>
              </a:solidFill>
              <a:latin typeface="Arial"/>
              <a:ea typeface="Arial"/>
              <a:cs typeface="Arial"/>
            </a:rPr>
            <a:t> Les cases colorées en </a:t>
          </a:r>
          <a:r>
            <a:rPr lang="en-US" cap="none" sz="1300" b="1" i="0" u="none" baseline="0">
              <a:solidFill>
                <a:srgbClr val="808080"/>
              </a:solidFill>
              <a:latin typeface="Arial"/>
              <a:ea typeface="Arial"/>
              <a:cs typeface="Arial"/>
            </a:rPr>
            <a:t>gris foncé </a:t>
          </a:r>
          <a:r>
            <a:rPr lang="en-US" cap="none" sz="1300" b="0" i="0" u="none" baseline="0">
              <a:solidFill>
                <a:srgbClr val="000000"/>
              </a:solidFill>
              <a:latin typeface="Arial"/>
              <a:ea typeface="Arial"/>
              <a:cs typeface="Arial"/>
            </a:rPr>
            <a:t>sont remplies automatiquement
</a:t>
          </a:r>
        </a:p>
      </xdr:txBody>
    </xdr:sp>
    <xdr:clientData/>
  </xdr:twoCellAnchor>
  <xdr:twoCellAnchor>
    <xdr:from>
      <xdr:col>0</xdr:col>
      <xdr:colOff>0</xdr:colOff>
      <xdr:row>0</xdr:row>
      <xdr:rowOff>9525</xdr:rowOff>
    </xdr:from>
    <xdr:to>
      <xdr:col>8</xdr:col>
      <xdr:colOff>828675</xdr:colOff>
      <xdr:row>3</xdr:row>
      <xdr:rowOff>47625</xdr:rowOff>
    </xdr:to>
    <xdr:sp>
      <xdr:nvSpPr>
        <xdr:cNvPr id="2" name="ZoneTexte 3"/>
        <xdr:cNvSpPr txBox="1">
          <a:spLocks noChangeArrowheads="1"/>
        </xdr:cNvSpPr>
      </xdr:nvSpPr>
      <xdr:spPr>
        <a:xfrm>
          <a:off x="0" y="9525"/>
          <a:ext cx="7534275" cy="523875"/>
        </a:xfrm>
        <a:prstGeom prst="rect">
          <a:avLst/>
        </a:prstGeom>
        <a:solidFill>
          <a:srgbClr val="FFFF00"/>
        </a:solidFill>
        <a:ln w="25400" cmpd="sng">
          <a:solidFill>
            <a:srgbClr val="BCBCBC"/>
          </a:solidFill>
          <a:headEnd type="none"/>
          <a:tailEnd type="none"/>
        </a:ln>
      </xdr:spPr>
      <xdr:txBody>
        <a:bodyPr vertOverflow="clip" wrap="square" anchor="ctr"/>
        <a:p>
          <a:pPr algn="ctr">
            <a:defRPr/>
          </a:pPr>
          <a:r>
            <a:rPr lang="en-US" cap="none" sz="1500" b="1" i="0" u="none" baseline="0">
              <a:solidFill>
                <a:srgbClr val="000000"/>
              </a:solidFill>
              <a:latin typeface="Arial"/>
              <a:ea typeface="Arial"/>
              <a:cs typeface="Arial"/>
            </a:rPr>
            <a:t>OUTIL</a:t>
          </a:r>
          <a:r>
            <a:rPr lang="en-US" cap="none" sz="1500" b="1" i="0" u="none" baseline="0">
              <a:solidFill>
                <a:srgbClr val="000000"/>
              </a:solidFill>
              <a:latin typeface="Arial"/>
              <a:ea typeface="Arial"/>
              <a:cs typeface="Arial"/>
            </a:rPr>
            <a:t> D'AUTODIAGNOSTIC RELATIF A LA SECURITE DES SYSTEMES DE L'INFORMATION - ISO 27799</a:t>
          </a:r>
        </a:p>
      </xdr:txBody>
    </xdr:sp>
    <xdr:clientData/>
  </xdr:twoCellAnchor>
  <xdr:twoCellAnchor>
    <xdr:from>
      <xdr:col>0</xdr:col>
      <xdr:colOff>285750</xdr:colOff>
      <xdr:row>34</xdr:row>
      <xdr:rowOff>161925</xdr:rowOff>
    </xdr:from>
    <xdr:to>
      <xdr:col>2</xdr:col>
      <xdr:colOff>590550</xdr:colOff>
      <xdr:row>40</xdr:row>
      <xdr:rowOff>76200</xdr:rowOff>
    </xdr:to>
    <xdr:sp>
      <xdr:nvSpPr>
        <xdr:cNvPr id="3" name="Rectangle à coins arrondis 1">
          <a:hlinkClick r:id="rId1"/>
        </xdr:cNvPr>
        <xdr:cNvSpPr>
          <a:spLocks/>
        </xdr:cNvSpPr>
      </xdr:nvSpPr>
      <xdr:spPr>
        <a:xfrm>
          <a:off x="285750" y="5915025"/>
          <a:ext cx="1981200" cy="9239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à la grille</a:t>
          </a:r>
          <a:r>
            <a:rPr lang="en-US" cap="none" sz="1800" b="0" i="0" u="none" baseline="0">
              <a:solidFill>
                <a:srgbClr val="000000"/>
              </a:solidFill>
            </a:rPr>
            <a:t> d'autodiagnostic</a:t>
          </a:r>
        </a:p>
      </xdr:txBody>
    </xdr:sp>
    <xdr:clientData/>
  </xdr:twoCellAnchor>
  <xdr:twoCellAnchor>
    <xdr:from>
      <xdr:col>3</xdr:col>
      <xdr:colOff>95250</xdr:colOff>
      <xdr:row>35</xdr:row>
      <xdr:rowOff>0</xdr:rowOff>
    </xdr:from>
    <xdr:to>
      <xdr:col>5</xdr:col>
      <xdr:colOff>400050</xdr:colOff>
      <xdr:row>40</xdr:row>
      <xdr:rowOff>114300</xdr:rowOff>
    </xdr:to>
    <xdr:sp>
      <xdr:nvSpPr>
        <xdr:cNvPr id="4" name="Rectangle à coins arrondis 4">
          <a:hlinkClick r:id="rId2"/>
        </xdr:cNvPr>
        <xdr:cNvSpPr>
          <a:spLocks/>
        </xdr:cNvSpPr>
      </xdr:nvSpPr>
      <xdr:spPr>
        <a:xfrm>
          <a:off x="2609850" y="5953125"/>
          <a:ext cx="1981200" cy="9239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aux</a:t>
          </a:r>
          <a:r>
            <a:rPr lang="en-US" cap="none" sz="1800" b="0" i="0" u="none" baseline="0">
              <a:solidFill>
                <a:srgbClr val="000000"/>
              </a:solidFill>
            </a:rPr>
            <a:t> tableaux de</a:t>
          </a:r>
          <a:r>
            <a:rPr lang="en-US" cap="none" sz="1800" b="0" i="0" u="none" baseline="0">
              <a:solidFill>
                <a:srgbClr val="000000"/>
              </a:solidFill>
            </a:rPr>
            <a:t> résultats</a:t>
          </a:r>
        </a:p>
      </xdr:txBody>
    </xdr:sp>
    <xdr:clientData/>
  </xdr:twoCellAnchor>
  <xdr:twoCellAnchor>
    <xdr:from>
      <xdr:col>5</xdr:col>
      <xdr:colOff>809625</xdr:colOff>
      <xdr:row>34</xdr:row>
      <xdr:rowOff>180975</xdr:rowOff>
    </xdr:from>
    <xdr:to>
      <xdr:col>8</xdr:col>
      <xdr:colOff>276225</xdr:colOff>
      <xdr:row>40</xdr:row>
      <xdr:rowOff>95250</xdr:rowOff>
    </xdr:to>
    <xdr:sp>
      <xdr:nvSpPr>
        <xdr:cNvPr id="5" name="Rectangle à coins arrondis 5">
          <a:hlinkClick r:id="rId3"/>
        </xdr:cNvPr>
        <xdr:cNvSpPr>
          <a:spLocks/>
        </xdr:cNvSpPr>
      </xdr:nvSpPr>
      <xdr:spPr>
        <a:xfrm>
          <a:off x="5000625" y="5934075"/>
          <a:ext cx="1981200" cy="9239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aux</a:t>
          </a:r>
          <a:r>
            <a:rPr lang="en-US" cap="none" sz="1800" b="0" i="0" u="none" baseline="0">
              <a:solidFill>
                <a:srgbClr val="000000"/>
              </a:solidFill>
            </a:rPr>
            <a:t> graphiques </a:t>
          </a:r>
          <a:r>
            <a:rPr lang="en-US" cap="none" sz="1800" b="0" i="0" u="none" baseline="0">
              <a:solidFill>
                <a:srgbClr val="000000"/>
              </a:solidFill>
            </a:rPr>
            <a:t>résultats</a:t>
          </a:r>
        </a:p>
      </xdr:txBody>
    </xdr:sp>
    <xdr:clientData/>
  </xdr:twoCellAnchor>
  <xdr:twoCellAnchor editAs="oneCell">
    <xdr:from>
      <xdr:col>7</xdr:col>
      <xdr:colOff>114300</xdr:colOff>
      <xdr:row>29</xdr:row>
      <xdr:rowOff>104775</xdr:rowOff>
    </xdr:from>
    <xdr:to>
      <xdr:col>8</xdr:col>
      <xdr:colOff>704850</xdr:colOff>
      <xdr:row>32</xdr:row>
      <xdr:rowOff>0</xdr:rowOff>
    </xdr:to>
    <xdr:pic>
      <xdr:nvPicPr>
        <xdr:cNvPr id="6" name="Image 6"/>
        <xdr:cNvPicPr preferRelativeResize="1">
          <a:picLocks noChangeAspect="1"/>
        </xdr:cNvPicPr>
      </xdr:nvPicPr>
      <xdr:blipFill>
        <a:blip r:embed="rId4"/>
        <a:stretch>
          <a:fillRect/>
        </a:stretch>
      </xdr:blipFill>
      <xdr:spPr>
        <a:xfrm>
          <a:off x="5981700" y="4886325"/>
          <a:ext cx="14287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0</xdr:row>
      <xdr:rowOff>409575</xdr:rowOff>
    </xdr:from>
    <xdr:to>
      <xdr:col>15</xdr:col>
      <xdr:colOff>676275</xdr:colOff>
      <xdr:row>4</xdr:row>
      <xdr:rowOff>66675</xdr:rowOff>
    </xdr:to>
    <xdr:sp>
      <xdr:nvSpPr>
        <xdr:cNvPr id="1" name="Rectangle à coins arrondis 39">
          <a:hlinkClick r:id="rId1"/>
        </xdr:cNvPr>
        <xdr:cNvSpPr>
          <a:spLocks/>
        </xdr:cNvSpPr>
      </xdr:nvSpPr>
      <xdr:spPr>
        <a:xfrm>
          <a:off x="13201650" y="409575"/>
          <a:ext cx="1962150" cy="128587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aux tableaux de résultats</a:t>
          </a:r>
        </a:p>
      </xdr:txBody>
    </xdr:sp>
    <xdr:clientData/>
  </xdr:twoCellAnchor>
  <xdr:twoCellAnchor>
    <xdr:from>
      <xdr:col>15</xdr:col>
      <xdr:colOff>752475</xdr:colOff>
      <xdr:row>0</xdr:row>
      <xdr:rowOff>428625</xdr:rowOff>
    </xdr:from>
    <xdr:to>
      <xdr:col>18</xdr:col>
      <xdr:colOff>200025</xdr:colOff>
      <xdr:row>4</xdr:row>
      <xdr:rowOff>104775</xdr:rowOff>
    </xdr:to>
    <xdr:sp>
      <xdr:nvSpPr>
        <xdr:cNvPr id="2" name="Rectangle à coins arrondis 40">
          <a:hlinkClick r:id="rId2"/>
        </xdr:cNvPr>
        <xdr:cNvSpPr>
          <a:spLocks/>
        </xdr:cNvSpPr>
      </xdr:nvSpPr>
      <xdr:spPr>
        <a:xfrm>
          <a:off x="15240000" y="428625"/>
          <a:ext cx="1962150" cy="13049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aux graphiques</a:t>
          </a:r>
        </a:p>
      </xdr:txBody>
    </xdr:sp>
    <xdr:clientData/>
  </xdr:twoCellAnchor>
  <xdr:twoCellAnchor>
    <xdr:from>
      <xdr:col>11</xdr:col>
      <xdr:colOff>38100</xdr:colOff>
      <xdr:row>0</xdr:row>
      <xdr:rowOff>400050</xdr:rowOff>
    </xdr:from>
    <xdr:to>
      <xdr:col>13</xdr:col>
      <xdr:colOff>333375</xdr:colOff>
      <xdr:row>4</xdr:row>
      <xdr:rowOff>47625</xdr:rowOff>
    </xdr:to>
    <xdr:sp>
      <xdr:nvSpPr>
        <xdr:cNvPr id="3" name="Rectangle à coins arrondis 41">
          <a:hlinkClick r:id="rId3"/>
        </xdr:cNvPr>
        <xdr:cNvSpPr>
          <a:spLocks/>
        </xdr:cNvSpPr>
      </xdr:nvSpPr>
      <xdr:spPr>
        <a:xfrm>
          <a:off x="11172825" y="400050"/>
          <a:ext cx="1971675" cy="127635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à l'accueil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0</xdr:rowOff>
    </xdr:from>
    <xdr:to>
      <xdr:col>2</xdr:col>
      <xdr:colOff>1971675</xdr:colOff>
      <xdr:row>30</xdr:row>
      <xdr:rowOff>142875</xdr:rowOff>
    </xdr:to>
    <xdr:sp>
      <xdr:nvSpPr>
        <xdr:cNvPr id="1" name="Rectangle à coins arrondis 3">
          <a:hlinkClick r:id="rId1"/>
        </xdr:cNvPr>
        <xdr:cNvSpPr>
          <a:spLocks/>
        </xdr:cNvSpPr>
      </xdr:nvSpPr>
      <xdr:spPr>
        <a:xfrm>
          <a:off x="2047875" y="5200650"/>
          <a:ext cx="1971675" cy="95250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à l'accueil</a:t>
          </a:r>
        </a:p>
      </xdr:txBody>
    </xdr:sp>
    <xdr:clientData/>
  </xdr:twoCellAnchor>
  <xdr:twoCellAnchor>
    <xdr:from>
      <xdr:col>3</xdr:col>
      <xdr:colOff>0</xdr:colOff>
      <xdr:row>25</xdr:row>
      <xdr:rowOff>0</xdr:rowOff>
    </xdr:from>
    <xdr:to>
      <xdr:col>5</xdr:col>
      <xdr:colOff>514350</xdr:colOff>
      <xdr:row>30</xdr:row>
      <xdr:rowOff>142875</xdr:rowOff>
    </xdr:to>
    <xdr:sp>
      <xdr:nvSpPr>
        <xdr:cNvPr id="2" name="Rectangle à coins arrondis 4">
          <a:hlinkClick r:id="rId2"/>
        </xdr:cNvPr>
        <xdr:cNvSpPr>
          <a:spLocks/>
        </xdr:cNvSpPr>
      </xdr:nvSpPr>
      <xdr:spPr>
        <a:xfrm>
          <a:off x="4667250" y="5200650"/>
          <a:ext cx="1971675" cy="95250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à la grille d'autodiagnostic</a:t>
          </a:r>
        </a:p>
      </xdr:txBody>
    </xdr:sp>
    <xdr:clientData/>
  </xdr:twoCellAnchor>
  <xdr:twoCellAnchor>
    <xdr:from>
      <xdr:col>6</xdr:col>
      <xdr:colOff>0</xdr:colOff>
      <xdr:row>25</xdr:row>
      <xdr:rowOff>0</xdr:rowOff>
    </xdr:from>
    <xdr:to>
      <xdr:col>8</xdr:col>
      <xdr:colOff>142875</xdr:colOff>
      <xdr:row>30</xdr:row>
      <xdr:rowOff>142875</xdr:rowOff>
    </xdr:to>
    <xdr:sp>
      <xdr:nvSpPr>
        <xdr:cNvPr id="3" name="Rectangle à coins arrondis 5">
          <a:hlinkClick r:id="rId3"/>
        </xdr:cNvPr>
        <xdr:cNvSpPr>
          <a:spLocks/>
        </xdr:cNvSpPr>
      </xdr:nvSpPr>
      <xdr:spPr>
        <a:xfrm>
          <a:off x="8134350" y="5200650"/>
          <a:ext cx="1924050" cy="95250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Aller aux graphiques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6</xdr:row>
      <xdr:rowOff>123825</xdr:rowOff>
    </xdr:from>
    <xdr:to>
      <xdr:col>14</xdr:col>
      <xdr:colOff>2124075</xdr:colOff>
      <xdr:row>41</xdr:row>
      <xdr:rowOff>152400</xdr:rowOff>
    </xdr:to>
    <xdr:graphicFrame>
      <xdr:nvGraphicFramePr>
        <xdr:cNvPr id="1" name="Graphique 3"/>
        <xdr:cNvGraphicFramePr/>
      </xdr:nvGraphicFramePr>
      <xdr:xfrm>
        <a:off x="5943600" y="2209800"/>
        <a:ext cx="5829300" cy="5695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6</xdr:col>
      <xdr:colOff>2095500</xdr:colOff>
      <xdr:row>41</xdr:row>
      <xdr:rowOff>142875</xdr:rowOff>
    </xdr:to>
    <xdr:graphicFrame>
      <xdr:nvGraphicFramePr>
        <xdr:cNvPr id="2" name="Graphique 4"/>
        <xdr:cNvGraphicFramePr/>
      </xdr:nvGraphicFramePr>
      <xdr:xfrm>
        <a:off x="0" y="2085975"/>
        <a:ext cx="5848350" cy="5810250"/>
      </xdr:xfrm>
      <a:graphic>
        <a:graphicData uri="http://schemas.openxmlformats.org/drawingml/2006/chart">
          <c:chart xmlns:c="http://schemas.openxmlformats.org/drawingml/2006/chart" r:id="rId2"/>
        </a:graphicData>
      </a:graphic>
    </xdr:graphicFrame>
    <xdr:clientData/>
  </xdr:twoCellAnchor>
  <xdr:twoCellAnchor>
    <xdr:from>
      <xdr:col>1</xdr:col>
      <xdr:colOff>895350</xdr:colOff>
      <xdr:row>42</xdr:row>
      <xdr:rowOff>152400</xdr:rowOff>
    </xdr:from>
    <xdr:to>
      <xdr:col>2</xdr:col>
      <xdr:colOff>171450</xdr:colOff>
      <xdr:row>48</xdr:row>
      <xdr:rowOff>28575</xdr:rowOff>
    </xdr:to>
    <xdr:sp>
      <xdr:nvSpPr>
        <xdr:cNvPr id="3" name="Rectangle à coins arrondis 6">
          <a:hlinkClick r:id="rId3"/>
        </xdr:cNvPr>
        <xdr:cNvSpPr>
          <a:spLocks/>
        </xdr:cNvSpPr>
      </xdr:nvSpPr>
      <xdr:spPr>
        <a:xfrm>
          <a:off x="1209675" y="8067675"/>
          <a:ext cx="1181100" cy="8477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Aller à l'accueil</a:t>
          </a:r>
        </a:p>
      </xdr:txBody>
    </xdr:sp>
    <xdr:clientData/>
  </xdr:twoCellAnchor>
  <xdr:twoCellAnchor>
    <xdr:from>
      <xdr:col>2</xdr:col>
      <xdr:colOff>219075</xdr:colOff>
      <xdr:row>43</xdr:row>
      <xdr:rowOff>85725</xdr:rowOff>
    </xdr:from>
    <xdr:to>
      <xdr:col>6</xdr:col>
      <xdr:colOff>352425</xdr:colOff>
      <xdr:row>47</xdr:row>
      <xdr:rowOff>133350</xdr:rowOff>
    </xdr:to>
    <xdr:sp>
      <xdr:nvSpPr>
        <xdr:cNvPr id="4" name="Rectangle à coins arrondis 7">
          <a:hlinkClick r:id="rId4"/>
        </xdr:cNvPr>
        <xdr:cNvSpPr>
          <a:spLocks/>
        </xdr:cNvSpPr>
      </xdr:nvSpPr>
      <xdr:spPr>
        <a:xfrm>
          <a:off x="2438400" y="8162925"/>
          <a:ext cx="1666875" cy="6953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Aller à la grille</a:t>
          </a:r>
          <a:r>
            <a:rPr lang="en-US" cap="none" sz="1600" b="0" i="0" u="none" baseline="0">
              <a:solidFill>
                <a:srgbClr val="000000"/>
              </a:solidFill>
            </a:rPr>
            <a:t> d'autodiagnostic</a:t>
          </a:r>
        </a:p>
      </xdr:txBody>
    </xdr:sp>
    <xdr:clientData/>
  </xdr:twoCellAnchor>
  <xdr:twoCellAnchor>
    <xdr:from>
      <xdr:col>0</xdr:col>
      <xdr:colOff>171450</xdr:colOff>
      <xdr:row>55</xdr:row>
      <xdr:rowOff>152400</xdr:rowOff>
    </xdr:from>
    <xdr:to>
      <xdr:col>6</xdr:col>
      <xdr:colOff>1809750</xdr:colOff>
      <xdr:row>90</xdr:row>
      <xdr:rowOff>133350</xdr:rowOff>
    </xdr:to>
    <xdr:graphicFrame>
      <xdr:nvGraphicFramePr>
        <xdr:cNvPr id="5" name="Graphique 12"/>
        <xdr:cNvGraphicFramePr/>
      </xdr:nvGraphicFramePr>
      <xdr:xfrm>
        <a:off x="171450" y="11296650"/>
        <a:ext cx="5391150" cy="5648325"/>
      </xdr:xfrm>
      <a:graphic>
        <a:graphicData uri="http://schemas.openxmlformats.org/drawingml/2006/chart">
          <c:chart xmlns:c="http://schemas.openxmlformats.org/drawingml/2006/chart" r:id="rId5"/>
        </a:graphicData>
      </a:graphic>
    </xdr:graphicFrame>
    <xdr:clientData/>
  </xdr:twoCellAnchor>
  <xdr:twoCellAnchor>
    <xdr:from>
      <xdr:col>6</xdr:col>
      <xdr:colOff>381000</xdr:colOff>
      <xdr:row>42</xdr:row>
      <xdr:rowOff>9525</xdr:rowOff>
    </xdr:from>
    <xdr:to>
      <xdr:col>6</xdr:col>
      <xdr:colOff>2105025</xdr:colOff>
      <xdr:row>48</xdr:row>
      <xdr:rowOff>104775</xdr:rowOff>
    </xdr:to>
    <xdr:sp>
      <xdr:nvSpPr>
        <xdr:cNvPr id="6" name="Rectangle à coins arrondis 14">
          <a:hlinkClick r:id="rId6"/>
        </xdr:cNvPr>
        <xdr:cNvSpPr>
          <a:spLocks/>
        </xdr:cNvSpPr>
      </xdr:nvSpPr>
      <xdr:spPr>
        <a:xfrm>
          <a:off x="4133850" y="7924800"/>
          <a:ext cx="1724025" cy="106680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Aller aux</a:t>
          </a:r>
          <a:r>
            <a:rPr lang="en-US" cap="none" sz="1600" b="0" i="0" u="none" baseline="0">
              <a:solidFill>
                <a:srgbClr val="000000"/>
              </a:solidFill>
            </a:rPr>
            <a:t> tableaux de résultats</a:t>
          </a:r>
        </a:p>
      </xdr:txBody>
    </xdr:sp>
    <xdr:clientData/>
  </xdr:twoCellAnchor>
  <xdr:twoCellAnchor>
    <xdr:from>
      <xdr:col>0</xdr:col>
      <xdr:colOff>57150</xdr:colOff>
      <xdr:row>44</xdr:row>
      <xdr:rowOff>66675</xdr:rowOff>
    </xdr:from>
    <xdr:to>
      <xdr:col>1</xdr:col>
      <xdr:colOff>819150</xdr:colOff>
      <xdr:row>46</xdr:row>
      <xdr:rowOff>104775</xdr:rowOff>
    </xdr:to>
    <xdr:sp macro="[2]!Imprimer">
      <xdr:nvSpPr>
        <xdr:cNvPr id="7" name="Rectangle à coins arrondis 20"/>
        <xdr:cNvSpPr>
          <a:spLocks/>
        </xdr:cNvSpPr>
      </xdr:nvSpPr>
      <xdr:spPr>
        <a:xfrm>
          <a:off x="57150" y="8305800"/>
          <a:ext cx="1076325" cy="36195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Imprimer</a:t>
          </a:r>
        </a:p>
      </xdr:txBody>
    </xdr:sp>
    <xdr:clientData/>
  </xdr:twoCellAnchor>
  <xdr:twoCellAnchor>
    <xdr:from>
      <xdr:col>9</xdr:col>
      <xdr:colOff>895350</xdr:colOff>
      <xdr:row>42</xdr:row>
      <xdr:rowOff>152400</xdr:rowOff>
    </xdr:from>
    <xdr:to>
      <xdr:col>10</xdr:col>
      <xdr:colOff>171450</xdr:colOff>
      <xdr:row>48</xdr:row>
      <xdr:rowOff>28575</xdr:rowOff>
    </xdr:to>
    <xdr:sp>
      <xdr:nvSpPr>
        <xdr:cNvPr id="8" name="Rectangle à coins arrondis 21">
          <a:hlinkClick r:id="rId7"/>
        </xdr:cNvPr>
        <xdr:cNvSpPr>
          <a:spLocks/>
        </xdr:cNvSpPr>
      </xdr:nvSpPr>
      <xdr:spPr>
        <a:xfrm>
          <a:off x="7105650" y="8067675"/>
          <a:ext cx="1181100" cy="8477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Aller à l'accueil</a:t>
          </a:r>
        </a:p>
      </xdr:txBody>
    </xdr:sp>
    <xdr:clientData/>
  </xdr:twoCellAnchor>
  <xdr:twoCellAnchor>
    <xdr:from>
      <xdr:col>10</xdr:col>
      <xdr:colOff>219075</xdr:colOff>
      <xdr:row>43</xdr:row>
      <xdr:rowOff>85725</xdr:rowOff>
    </xdr:from>
    <xdr:to>
      <xdr:col>14</xdr:col>
      <xdr:colOff>352425</xdr:colOff>
      <xdr:row>47</xdr:row>
      <xdr:rowOff>133350</xdr:rowOff>
    </xdr:to>
    <xdr:sp>
      <xdr:nvSpPr>
        <xdr:cNvPr id="9" name="Rectangle à coins arrondis 22">
          <a:hlinkClick r:id="rId8"/>
        </xdr:cNvPr>
        <xdr:cNvSpPr>
          <a:spLocks/>
        </xdr:cNvSpPr>
      </xdr:nvSpPr>
      <xdr:spPr>
        <a:xfrm>
          <a:off x="8334375" y="8162925"/>
          <a:ext cx="1666875" cy="6953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Aller à la grille</a:t>
          </a:r>
          <a:r>
            <a:rPr lang="en-US" cap="none" sz="1600" b="0" i="0" u="none" baseline="0">
              <a:solidFill>
                <a:srgbClr val="000000"/>
              </a:solidFill>
            </a:rPr>
            <a:t> d'autodiagnostic</a:t>
          </a:r>
        </a:p>
      </xdr:txBody>
    </xdr:sp>
    <xdr:clientData/>
  </xdr:twoCellAnchor>
  <xdr:twoCellAnchor>
    <xdr:from>
      <xdr:col>14</xdr:col>
      <xdr:colOff>381000</xdr:colOff>
      <xdr:row>42</xdr:row>
      <xdr:rowOff>9525</xdr:rowOff>
    </xdr:from>
    <xdr:to>
      <xdr:col>14</xdr:col>
      <xdr:colOff>2105025</xdr:colOff>
      <xdr:row>48</xdr:row>
      <xdr:rowOff>104775</xdr:rowOff>
    </xdr:to>
    <xdr:sp>
      <xdr:nvSpPr>
        <xdr:cNvPr id="10" name="Rectangle à coins arrondis 23">
          <a:hlinkClick r:id="rId9"/>
        </xdr:cNvPr>
        <xdr:cNvSpPr>
          <a:spLocks/>
        </xdr:cNvSpPr>
      </xdr:nvSpPr>
      <xdr:spPr>
        <a:xfrm>
          <a:off x="10029825" y="7924800"/>
          <a:ext cx="1724025" cy="106680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Aller aux</a:t>
          </a:r>
          <a:r>
            <a:rPr lang="en-US" cap="none" sz="1600" b="0" i="0" u="none" baseline="0">
              <a:solidFill>
                <a:srgbClr val="000000"/>
              </a:solidFill>
            </a:rPr>
            <a:t> tableaux de résultats</a:t>
          </a:r>
        </a:p>
      </xdr:txBody>
    </xdr:sp>
    <xdr:clientData/>
  </xdr:twoCellAnchor>
  <xdr:twoCellAnchor>
    <xdr:from>
      <xdr:col>8</xdr:col>
      <xdr:colOff>57150</xdr:colOff>
      <xdr:row>44</xdr:row>
      <xdr:rowOff>66675</xdr:rowOff>
    </xdr:from>
    <xdr:to>
      <xdr:col>9</xdr:col>
      <xdr:colOff>819150</xdr:colOff>
      <xdr:row>46</xdr:row>
      <xdr:rowOff>104775</xdr:rowOff>
    </xdr:to>
    <xdr:sp macro="[2]!Imprimer">
      <xdr:nvSpPr>
        <xdr:cNvPr id="11" name="Rectangle à coins arrondis 24"/>
        <xdr:cNvSpPr>
          <a:spLocks/>
        </xdr:cNvSpPr>
      </xdr:nvSpPr>
      <xdr:spPr>
        <a:xfrm>
          <a:off x="5953125" y="8305800"/>
          <a:ext cx="1076325" cy="36195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Imprimer</a:t>
          </a:r>
        </a:p>
      </xdr:txBody>
    </xdr:sp>
    <xdr:clientData/>
  </xdr:twoCellAnchor>
  <xdr:twoCellAnchor>
    <xdr:from>
      <xdr:col>1</xdr:col>
      <xdr:colOff>895350</xdr:colOff>
      <xdr:row>91</xdr:row>
      <xdr:rowOff>152400</xdr:rowOff>
    </xdr:from>
    <xdr:to>
      <xdr:col>2</xdr:col>
      <xdr:colOff>171450</xdr:colOff>
      <xdr:row>97</xdr:row>
      <xdr:rowOff>28575</xdr:rowOff>
    </xdr:to>
    <xdr:sp>
      <xdr:nvSpPr>
        <xdr:cNvPr id="12" name="Rectangle à coins arrondis 25">
          <a:hlinkClick r:id="rId10"/>
        </xdr:cNvPr>
        <xdr:cNvSpPr>
          <a:spLocks/>
        </xdr:cNvSpPr>
      </xdr:nvSpPr>
      <xdr:spPr>
        <a:xfrm>
          <a:off x="1209675" y="17125950"/>
          <a:ext cx="1181100" cy="8477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Aller à l'accueil</a:t>
          </a:r>
        </a:p>
      </xdr:txBody>
    </xdr:sp>
    <xdr:clientData/>
  </xdr:twoCellAnchor>
  <xdr:twoCellAnchor>
    <xdr:from>
      <xdr:col>2</xdr:col>
      <xdr:colOff>219075</xdr:colOff>
      <xdr:row>92</xdr:row>
      <xdr:rowOff>85725</xdr:rowOff>
    </xdr:from>
    <xdr:to>
      <xdr:col>6</xdr:col>
      <xdr:colOff>352425</xdr:colOff>
      <xdr:row>96</xdr:row>
      <xdr:rowOff>133350</xdr:rowOff>
    </xdr:to>
    <xdr:sp>
      <xdr:nvSpPr>
        <xdr:cNvPr id="13" name="Rectangle à coins arrondis 26">
          <a:hlinkClick r:id="rId11"/>
        </xdr:cNvPr>
        <xdr:cNvSpPr>
          <a:spLocks/>
        </xdr:cNvSpPr>
      </xdr:nvSpPr>
      <xdr:spPr>
        <a:xfrm>
          <a:off x="2438400" y="17221200"/>
          <a:ext cx="1666875" cy="6953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Aller à la grille</a:t>
          </a:r>
          <a:r>
            <a:rPr lang="en-US" cap="none" sz="1600" b="0" i="0" u="none" baseline="0">
              <a:solidFill>
                <a:srgbClr val="000000"/>
              </a:solidFill>
            </a:rPr>
            <a:t> d'autodiagnostic</a:t>
          </a:r>
        </a:p>
      </xdr:txBody>
    </xdr:sp>
    <xdr:clientData/>
  </xdr:twoCellAnchor>
  <xdr:twoCellAnchor>
    <xdr:from>
      <xdr:col>6</xdr:col>
      <xdr:colOff>381000</xdr:colOff>
      <xdr:row>91</xdr:row>
      <xdr:rowOff>9525</xdr:rowOff>
    </xdr:from>
    <xdr:to>
      <xdr:col>6</xdr:col>
      <xdr:colOff>2105025</xdr:colOff>
      <xdr:row>97</xdr:row>
      <xdr:rowOff>104775</xdr:rowOff>
    </xdr:to>
    <xdr:sp>
      <xdr:nvSpPr>
        <xdr:cNvPr id="14" name="Rectangle à coins arrondis 27">
          <a:hlinkClick r:id="rId12"/>
        </xdr:cNvPr>
        <xdr:cNvSpPr>
          <a:spLocks/>
        </xdr:cNvSpPr>
      </xdr:nvSpPr>
      <xdr:spPr>
        <a:xfrm>
          <a:off x="4133850" y="16983075"/>
          <a:ext cx="1724025" cy="106680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Aller aux</a:t>
          </a:r>
          <a:r>
            <a:rPr lang="en-US" cap="none" sz="1600" b="0" i="0" u="none" baseline="0">
              <a:solidFill>
                <a:srgbClr val="000000"/>
              </a:solidFill>
            </a:rPr>
            <a:t> tableaux de résultats</a:t>
          </a:r>
        </a:p>
      </xdr:txBody>
    </xdr:sp>
    <xdr:clientData/>
  </xdr:twoCellAnchor>
  <xdr:twoCellAnchor>
    <xdr:from>
      <xdr:col>0</xdr:col>
      <xdr:colOff>57150</xdr:colOff>
      <xdr:row>93</xdr:row>
      <xdr:rowOff>66675</xdr:rowOff>
    </xdr:from>
    <xdr:to>
      <xdr:col>1</xdr:col>
      <xdr:colOff>819150</xdr:colOff>
      <xdr:row>95</xdr:row>
      <xdr:rowOff>104775</xdr:rowOff>
    </xdr:to>
    <xdr:sp macro="[2]!Imprimer">
      <xdr:nvSpPr>
        <xdr:cNvPr id="15" name="Rectangle à coins arrondis 28"/>
        <xdr:cNvSpPr>
          <a:spLocks/>
        </xdr:cNvSpPr>
      </xdr:nvSpPr>
      <xdr:spPr>
        <a:xfrm>
          <a:off x="57150" y="17364075"/>
          <a:ext cx="1076325" cy="36195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Imprimer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milie\Downloads\autodiagnostic_management_qualite_Projet_en_Reseau_v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milie\Downloads\autodiagnostic_iso13485_21cfr820_v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xte"/>
      <sheetName val="Grille d'autodiagnostic"/>
      <sheetName val="Résultat"/>
      <sheetName val="Cartographie Phases"/>
      <sheetName val="Synthèse du résultat"/>
      <sheetName val="Résultat détaillé"/>
      <sheetName val="Retour d'expérienc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nuel"/>
      <sheetName val="Plan d'action"/>
      <sheetName val="Test complet"/>
      <sheetName val="Résultats test complet"/>
      <sheetName val="Test ISO"/>
      <sheetName val="Résultats ISO"/>
      <sheetName val="Test FDA"/>
      <sheetName val="Résultats FDA"/>
      <sheetName val="Test rapide FDA"/>
      <sheetName val="Résultats FDA rapide"/>
      <sheetName val="autodiagnostic_iso13485_21cfr82"/>
    </sheetNames>
    <definedNames>
      <definedName name="Imprime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35"/>
  <sheetViews>
    <sheetView showGridLines="0" zoomScale="70" zoomScaleNormal="70" zoomScaleSheetLayoutView="76" zoomScalePageLayoutView="0" workbookViewId="0" topLeftCell="A1">
      <selection activeCell="A1" sqref="A1"/>
    </sheetView>
  </sheetViews>
  <sheetFormatPr defaultColWidth="11.00390625" defaultRowHeight="12.75"/>
  <sheetData>
    <row r="1" spans="1:9" ht="12.75">
      <c r="A1" s="13"/>
      <c r="B1" s="14"/>
      <c r="C1" s="14"/>
      <c r="D1" s="14"/>
      <c r="E1" s="14"/>
      <c r="F1" s="14"/>
      <c r="G1" s="14"/>
      <c r="H1" s="14"/>
      <c r="I1" s="15"/>
    </row>
    <row r="2" spans="1:12" ht="12.75" customHeight="1">
      <c r="A2" s="16"/>
      <c r="B2" s="17"/>
      <c r="C2" s="17"/>
      <c r="D2" s="17"/>
      <c r="E2" s="17"/>
      <c r="F2" s="17"/>
      <c r="G2" s="17"/>
      <c r="H2" s="17"/>
      <c r="I2" s="18"/>
      <c r="J2" s="1"/>
      <c r="K2" s="1"/>
      <c r="L2" s="1"/>
    </row>
    <row r="3" spans="1:12" ht="12.75" customHeight="1">
      <c r="A3" s="19"/>
      <c r="B3" s="17"/>
      <c r="C3" s="17"/>
      <c r="D3" s="17"/>
      <c r="E3" s="17"/>
      <c r="F3" s="17"/>
      <c r="G3" s="17"/>
      <c r="H3" s="17"/>
      <c r="I3" s="18"/>
      <c r="J3" s="1"/>
      <c r="K3" s="1"/>
      <c r="L3" s="1"/>
    </row>
    <row r="4" spans="1:12" ht="12.75" customHeight="1">
      <c r="A4" s="19"/>
      <c r="B4" s="17"/>
      <c r="C4" s="17"/>
      <c r="D4" s="17"/>
      <c r="E4" s="17"/>
      <c r="F4" s="17"/>
      <c r="G4" s="17"/>
      <c r="H4" s="17"/>
      <c r="I4" s="18"/>
      <c r="J4" s="1"/>
      <c r="K4" s="1"/>
      <c r="L4" s="1"/>
    </row>
    <row r="5" spans="1:9" ht="12.75">
      <c r="A5" s="20"/>
      <c r="B5" s="21"/>
      <c r="C5" s="21"/>
      <c r="D5" s="21"/>
      <c r="E5" s="21"/>
      <c r="F5" s="21"/>
      <c r="G5" s="21"/>
      <c r="H5" s="21"/>
      <c r="I5" s="22"/>
    </row>
    <row r="6" spans="1:9" ht="12.75">
      <c r="A6" s="20"/>
      <c r="B6" s="21"/>
      <c r="C6" s="21"/>
      <c r="D6" s="21"/>
      <c r="E6" s="21"/>
      <c r="F6" s="21"/>
      <c r="G6" s="21"/>
      <c r="H6" s="21"/>
      <c r="I6" s="22"/>
    </row>
    <row r="7" spans="1:9" ht="12.75">
      <c r="A7" s="20"/>
      <c r="B7" s="21"/>
      <c r="C7" s="21"/>
      <c r="D7" s="21"/>
      <c r="E7" s="21"/>
      <c r="F7" s="21"/>
      <c r="G7" s="21"/>
      <c r="H7" s="21"/>
      <c r="I7" s="22"/>
    </row>
    <row r="8" spans="1:9" ht="12.75">
      <c r="A8" s="20"/>
      <c r="B8" s="21"/>
      <c r="C8" s="21"/>
      <c r="D8" s="21"/>
      <c r="E8" s="21"/>
      <c r="F8" s="21"/>
      <c r="G8" s="21"/>
      <c r="H8" s="21"/>
      <c r="I8" s="22"/>
    </row>
    <row r="9" spans="1:9" ht="12.75">
      <c r="A9" s="20"/>
      <c r="B9" s="21"/>
      <c r="C9" s="21"/>
      <c r="D9" s="21"/>
      <c r="E9" s="21"/>
      <c r="F9" s="21"/>
      <c r="G9" s="21"/>
      <c r="H9" s="21"/>
      <c r="I9" s="22"/>
    </row>
    <row r="10" spans="1:9" ht="12.75">
      <c r="A10" s="20"/>
      <c r="B10" s="21"/>
      <c r="C10" s="21"/>
      <c r="D10" s="21"/>
      <c r="E10" s="21"/>
      <c r="F10" s="21"/>
      <c r="G10" s="21"/>
      <c r="H10" s="21"/>
      <c r="I10" s="22"/>
    </row>
    <row r="11" spans="1:9" ht="12.75">
      <c r="A11" s="20"/>
      <c r="B11" s="21"/>
      <c r="C11" s="21"/>
      <c r="D11" s="21"/>
      <c r="E11" s="21"/>
      <c r="F11" s="21"/>
      <c r="G11" s="21"/>
      <c r="H11" s="21"/>
      <c r="I11" s="22"/>
    </row>
    <row r="12" spans="1:9" ht="12.75">
      <c r="A12" s="20"/>
      <c r="B12" s="21"/>
      <c r="C12" s="21"/>
      <c r="D12" s="21"/>
      <c r="E12" s="21"/>
      <c r="F12" s="21"/>
      <c r="G12" s="21"/>
      <c r="H12" s="21"/>
      <c r="I12" s="22"/>
    </row>
    <row r="13" spans="1:9" ht="12.75">
      <c r="A13" s="20"/>
      <c r="B13" s="21"/>
      <c r="C13" s="21"/>
      <c r="D13" s="21"/>
      <c r="E13" s="21"/>
      <c r="F13" s="21"/>
      <c r="G13" s="21"/>
      <c r="H13" s="21"/>
      <c r="I13" s="22"/>
    </row>
    <row r="14" spans="1:9" ht="12.75">
      <c r="A14" s="20"/>
      <c r="B14" s="21"/>
      <c r="C14" s="21"/>
      <c r="D14" s="21"/>
      <c r="E14" s="21"/>
      <c r="F14" s="21"/>
      <c r="G14" s="21"/>
      <c r="H14" s="21"/>
      <c r="I14" s="22"/>
    </row>
    <row r="15" spans="1:9" ht="12.75">
      <c r="A15" s="20"/>
      <c r="B15" s="21"/>
      <c r="C15" s="21"/>
      <c r="D15" s="21"/>
      <c r="E15" s="21"/>
      <c r="F15" s="21"/>
      <c r="G15" s="21"/>
      <c r="H15" s="21"/>
      <c r="I15" s="22"/>
    </row>
    <row r="16" spans="1:9" ht="12.75">
      <c r="A16" s="20"/>
      <c r="B16" s="21"/>
      <c r="C16" s="21"/>
      <c r="D16" s="21"/>
      <c r="E16" s="21"/>
      <c r="F16" s="21"/>
      <c r="G16" s="21"/>
      <c r="H16" s="21"/>
      <c r="I16" s="22"/>
    </row>
    <row r="17" spans="1:9" ht="12.75">
      <c r="A17" s="20"/>
      <c r="B17" s="21"/>
      <c r="C17" s="21"/>
      <c r="D17" s="21"/>
      <c r="E17" s="21"/>
      <c r="F17" s="21"/>
      <c r="G17" s="21"/>
      <c r="H17" s="21"/>
      <c r="I17" s="22"/>
    </row>
    <row r="18" spans="1:9" ht="12.75">
      <c r="A18" s="20"/>
      <c r="B18" s="21"/>
      <c r="C18" s="21"/>
      <c r="D18" s="21"/>
      <c r="E18" s="21"/>
      <c r="F18" s="21"/>
      <c r="G18" s="21"/>
      <c r="H18" s="21"/>
      <c r="I18" s="22"/>
    </row>
    <row r="19" spans="1:9" ht="12.75">
      <c r="A19" s="20"/>
      <c r="B19" s="21"/>
      <c r="C19" s="21"/>
      <c r="D19" s="21"/>
      <c r="E19" s="21"/>
      <c r="F19" s="21"/>
      <c r="G19" s="21"/>
      <c r="H19" s="21"/>
      <c r="I19" s="22"/>
    </row>
    <row r="20" spans="1:9" ht="12.75">
      <c r="A20" s="20"/>
      <c r="B20" s="21"/>
      <c r="C20" s="21"/>
      <c r="D20" s="21"/>
      <c r="E20" s="21"/>
      <c r="F20" s="21"/>
      <c r="G20" s="21"/>
      <c r="H20" s="21"/>
      <c r="I20" s="22"/>
    </row>
    <row r="21" spans="1:9" ht="12.75">
      <c r="A21" s="20"/>
      <c r="B21" s="21"/>
      <c r="C21" s="21"/>
      <c r="D21" s="21"/>
      <c r="E21" s="21"/>
      <c r="F21" s="21"/>
      <c r="G21" s="21"/>
      <c r="H21" s="21"/>
      <c r="I21" s="22"/>
    </row>
    <row r="22" spans="1:9" ht="12.75">
      <c r="A22" s="20"/>
      <c r="B22" s="21"/>
      <c r="C22" s="21"/>
      <c r="D22" s="21"/>
      <c r="E22" s="21"/>
      <c r="F22" s="21"/>
      <c r="G22" s="21"/>
      <c r="H22" s="21"/>
      <c r="I22" s="22"/>
    </row>
    <row r="23" spans="1:9" ht="12.75">
      <c r="A23" s="20"/>
      <c r="B23" s="21"/>
      <c r="C23" s="21"/>
      <c r="D23" s="21"/>
      <c r="E23" s="21"/>
      <c r="F23" s="21"/>
      <c r="G23" s="21"/>
      <c r="H23" s="21"/>
      <c r="I23" s="22"/>
    </row>
    <row r="24" spans="1:9" ht="12.75">
      <c r="A24" s="20"/>
      <c r="B24" s="21"/>
      <c r="C24" s="21"/>
      <c r="D24" s="21"/>
      <c r="E24" s="21"/>
      <c r="F24" s="21"/>
      <c r="G24" s="21"/>
      <c r="H24" s="21"/>
      <c r="I24" s="22"/>
    </row>
    <row r="25" spans="1:9" ht="12.75">
      <c r="A25" s="20"/>
      <c r="B25" s="21"/>
      <c r="C25" s="21"/>
      <c r="D25" s="21"/>
      <c r="E25" s="21"/>
      <c r="F25" s="21"/>
      <c r="G25" s="21"/>
      <c r="H25" s="21"/>
      <c r="I25" s="22"/>
    </row>
    <row r="26" spans="1:9" ht="12.75">
      <c r="A26" s="20"/>
      <c r="B26" s="21"/>
      <c r="C26" s="21"/>
      <c r="D26" s="21"/>
      <c r="E26" s="21"/>
      <c r="F26" s="21"/>
      <c r="G26" s="21"/>
      <c r="H26" s="21"/>
      <c r="I26" s="22"/>
    </row>
    <row r="27" spans="1:9" ht="12.75">
      <c r="A27" s="20"/>
      <c r="B27" s="21"/>
      <c r="C27" s="21"/>
      <c r="D27" s="21"/>
      <c r="E27" s="21"/>
      <c r="F27" s="21"/>
      <c r="G27" s="21"/>
      <c r="H27" s="21"/>
      <c r="I27" s="22"/>
    </row>
    <row r="28" spans="1:9" ht="13.5" thickBot="1">
      <c r="A28" s="20"/>
      <c r="B28" s="21"/>
      <c r="C28" s="21"/>
      <c r="D28" s="21"/>
      <c r="E28" s="21"/>
      <c r="F28" s="21"/>
      <c r="G28" s="21"/>
      <c r="H28" s="21"/>
      <c r="I28" s="22"/>
    </row>
    <row r="29" spans="1:9" ht="18.75" customHeight="1" thickBot="1">
      <c r="A29" s="85" t="s">
        <v>32</v>
      </c>
      <c r="B29" s="86"/>
      <c r="C29" s="86"/>
      <c r="D29" s="86"/>
      <c r="E29" s="86"/>
      <c r="F29" s="86"/>
      <c r="G29" s="87"/>
      <c r="H29" s="13"/>
      <c r="I29" s="15"/>
    </row>
    <row r="30" spans="1:9" ht="18.75" customHeight="1">
      <c r="A30" s="2" t="s">
        <v>35</v>
      </c>
      <c r="B30" s="3" t="s">
        <v>36</v>
      </c>
      <c r="C30" s="83" t="s">
        <v>37</v>
      </c>
      <c r="D30" s="83"/>
      <c r="E30" s="83"/>
      <c r="F30" s="83"/>
      <c r="G30" s="84"/>
      <c r="H30" s="20"/>
      <c r="I30" s="22"/>
    </row>
    <row r="31" spans="1:9" ht="14.25">
      <c r="A31" s="4" t="b">
        <v>0</v>
      </c>
      <c r="B31" s="5">
        <v>0</v>
      </c>
      <c r="C31" s="81" t="s">
        <v>40</v>
      </c>
      <c r="D31" s="81"/>
      <c r="E31" s="81"/>
      <c r="F31" s="81"/>
      <c r="G31" s="82"/>
      <c r="H31" s="20"/>
      <c r="I31" s="22"/>
    </row>
    <row r="32" spans="1:9" ht="14.25">
      <c r="A32" s="4" t="s">
        <v>33</v>
      </c>
      <c r="B32" s="5">
        <v>0.33</v>
      </c>
      <c r="C32" s="81" t="s">
        <v>41</v>
      </c>
      <c r="D32" s="81"/>
      <c r="E32" s="81"/>
      <c r="F32" s="81"/>
      <c r="G32" s="82"/>
      <c r="H32" s="20"/>
      <c r="I32" s="22"/>
    </row>
    <row r="33" spans="1:9" ht="14.25">
      <c r="A33" s="4" t="s">
        <v>34</v>
      </c>
      <c r="B33" s="5">
        <v>0.66</v>
      </c>
      <c r="C33" s="81" t="s">
        <v>38</v>
      </c>
      <c r="D33" s="81"/>
      <c r="E33" s="81"/>
      <c r="F33" s="81"/>
      <c r="G33" s="82"/>
      <c r="H33" s="20"/>
      <c r="I33" s="22"/>
    </row>
    <row r="34" spans="1:9" ht="15" thickBot="1">
      <c r="A34" s="6" t="b">
        <v>1</v>
      </c>
      <c r="B34" s="27">
        <v>1</v>
      </c>
      <c r="C34" s="90" t="s">
        <v>39</v>
      </c>
      <c r="D34" s="90"/>
      <c r="E34" s="90"/>
      <c r="F34" s="90"/>
      <c r="G34" s="91"/>
      <c r="H34" s="24"/>
      <c r="I34" s="23"/>
    </row>
    <row r="35" spans="1:5" ht="15.75">
      <c r="A35" s="88"/>
      <c r="B35" s="89"/>
      <c r="C35" s="89"/>
      <c r="D35" s="89"/>
      <c r="E35" s="89"/>
    </row>
  </sheetData>
  <sheetProtection/>
  <mergeCells count="7">
    <mergeCell ref="C31:G31"/>
    <mergeCell ref="C30:G30"/>
    <mergeCell ref="A29:G29"/>
    <mergeCell ref="A35:E35"/>
    <mergeCell ref="C32:G32"/>
    <mergeCell ref="C33:G33"/>
    <mergeCell ref="C34:G34"/>
  </mergeCells>
  <printOptions/>
  <pageMargins left="0.7519685039370079" right="0.7519685039370079" top="0.984251969" bottom="0.984251969" header="0.5" footer="0.5"/>
  <pageSetup fitToHeight="1" fitToWidth="1" orientation="portrait" paperSize="9" scale="77" r:id="rId2"/>
  <drawing r:id="rId1"/>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K82"/>
  <sheetViews>
    <sheetView showGridLines="0" zoomScale="80" zoomScaleNormal="80" zoomScaleSheetLayoutView="80" zoomScalePageLayoutView="0" workbookViewId="0" topLeftCell="A1">
      <pane ySplit="5" topLeftCell="A6" activePane="bottomLeft" state="frozen"/>
      <selection pane="topLeft" activeCell="A1" sqref="A1"/>
      <selection pane="bottomLeft" activeCell="D9" sqref="D9:H9"/>
    </sheetView>
  </sheetViews>
  <sheetFormatPr defaultColWidth="11.00390625" defaultRowHeight="12.75"/>
  <cols>
    <col min="1" max="1" width="5.375" style="7" customWidth="1"/>
    <col min="2" max="2" width="58.25390625" style="7" customWidth="1"/>
    <col min="3" max="3" width="10.50390625" style="7" customWidth="1"/>
    <col min="4" max="4" width="5.375" style="7" customWidth="1"/>
    <col min="5" max="5" width="3.875" style="7" customWidth="1"/>
    <col min="6" max="6" width="8.25390625" style="7" customWidth="1"/>
    <col min="7" max="7" width="6.75390625" style="7" customWidth="1"/>
    <col min="8" max="8" width="2.25390625" style="7" customWidth="1"/>
    <col min="9" max="9" width="15.75390625" style="7" customWidth="1"/>
    <col min="10" max="10" width="12.125" style="7" customWidth="1"/>
    <col min="11" max="11" width="17.625" style="7" customWidth="1"/>
    <col min="12" max="16384" width="11.00390625" style="7" customWidth="1"/>
  </cols>
  <sheetData>
    <row r="1" spans="1:11" ht="50.25" customHeight="1" thickBot="1">
      <c r="A1" s="176" t="s">
        <v>42</v>
      </c>
      <c r="B1" s="177"/>
      <c r="C1" s="178"/>
      <c r="D1" s="177"/>
      <c r="E1" s="177"/>
      <c r="F1" s="177"/>
      <c r="G1" s="177"/>
      <c r="H1" s="177"/>
      <c r="I1" s="178"/>
      <c r="J1" s="178"/>
      <c r="K1" s="179"/>
    </row>
    <row r="2" spans="1:11" ht="27" customHeight="1">
      <c r="A2" s="129" t="s">
        <v>43</v>
      </c>
      <c r="B2" s="130"/>
      <c r="C2" s="180" t="s">
        <v>44</v>
      </c>
      <c r="D2" s="30" t="s">
        <v>47</v>
      </c>
      <c r="E2" s="109" t="s">
        <v>176</v>
      </c>
      <c r="F2" s="109"/>
      <c r="G2" s="109"/>
      <c r="H2" s="110"/>
      <c r="I2" s="161" t="s">
        <v>46</v>
      </c>
      <c r="J2" s="164"/>
      <c r="K2" s="165"/>
    </row>
    <row r="3" spans="1:11" ht="27" customHeight="1" thickBot="1">
      <c r="A3" s="131" t="s">
        <v>159</v>
      </c>
      <c r="B3" s="112"/>
      <c r="C3" s="181"/>
      <c r="D3" s="32" t="s">
        <v>48</v>
      </c>
      <c r="E3" s="31"/>
      <c r="F3" s="95" t="s">
        <v>168</v>
      </c>
      <c r="G3" s="95"/>
      <c r="H3" s="96"/>
      <c r="I3" s="162"/>
      <c r="J3" s="166"/>
      <c r="K3" s="167"/>
    </row>
    <row r="4" spans="1:11" ht="24" customHeight="1" thickBot="1">
      <c r="A4" s="25" t="s">
        <v>154</v>
      </c>
      <c r="B4" s="26">
        <f ca="1">TODAY()</f>
        <v>39111</v>
      </c>
      <c r="C4" s="182"/>
      <c r="D4" s="28" t="s">
        <v>158</v>
      </c>
      <c r="E4" s="29"/>
      <c r="F4" s="111"/>
      <c r="G4" s="111"/>
      <c r="H4" s="112"/>
      <c r="I4" s="163"/>
      <c r="J4" s="168"/>
      <c r="K4" s="169"/>
    </row>
    <row r="5" spans="1:11" ht="34.5" customHeight="1" thickBot="1">
      <c r="A5" s="170" t="s">
        <v>5</v>
      </c>
      <c r="B5" s="171"/>
      <c r="C5" s="172"/>
      <c r="D5" s="173" t="s">
        <v>129</v>
      </c>
      <c r="E5" s="171"/>
      <c r="F5" s="171"/>
      <c r="G5" s="171"/>
      <c r="H5" s="172"/>
      <c r="I5" s="183" t="s">
        <v>130</v>
      </c>
      <c r="J5" s="183"/>
      <c r="K5" s="184"/>
    </row>
    <row r="6" spans="1:11" ht="15" customHeight="1">
      <c r="A6" s="102" t="s">
        <v>160</v>
      </c>
      <c r="B6" s="103"/>
      <c r="C6" s="103"/>
      <c r="D6" s="103"/>
      <c r="E6" s="103"/>
      <c r="F6" s="103"/>
      <c r="G6" s="103"/>
      <c r="H6" s="103"/>
      <c r="I6" s="103"/>
      <c r="J6" s="103"/>
      <c r="K6" s="104"/>
    </row>
    <row r="7" spans="1:11" ht="15" customHeight="1" thickBot="1">
      <c r="A7" s="105"/>
      <c r="B7" s="106"/>
      <c r="C7" s="106"/>
      <c r="D7" s="106"/>
      <c r="E7" s="106"/>
      <c r="F7" s="106"/>
      <c r="G7" s="106"/>
      <c r="H7" s="106"/>
      <c r="I7" s="106"/>
      <c r="J7" s="106"/>
      <c r="K7" s="107"/>
    </row>
    <row r="8" spans="1:11" ht="15.75" customHeight="1" thickBot="1">
      <c r="A8" s="99" t="s">
        <v>177</v>
      </c>
      <c r="B8" s="100"/>
      <c r="C8" s="100"/>
      <c r="D8" s="100"/>
      <c r="E8" s="100"/>
      <c r="F8" s="100"/>
      <c r="G8" s="100"/>
      <c r="H8" s="100"/>
      <c r="I8" s="100"/>
      <c r="J8" s="100"/>
      <c r="K8" s="101"/>
    </row>
    <row r="9" spans="1:11" ht="30.75" customHeight="1">
      <c r="A9" s="9" t="s">
        <v>75</v>
      </c>
      <c r="B9" s="154" t="s">
        <v>70</v>
      </c>
      <c r="C9" s="154"/>
      <c r="D9" s="92" t="b">
        <v>1</v>
      </c>
      <c r="E9" s="92"/>
      <c r="F9" s="92"/>
      <c r="G9" s="92"/>
      <c r="H9" s="92"/>
      <c r="I9" s="142"/>
      <c r="J9" s="142"/>
      <c r="K9" s="143"/>
    </row>
    <row r="10" spans="1:11" ht="44.25" customHeight="1">
      <c r="A10" s="10" t="s">
        <v>76</v>
      </c>
      <c r="B10" s="108" t="s">
        <v>24</v>
      </c>
      <c r="C10" s="108"/>
      <c r="D10" s="93" t="b">
        <v>1</v>
      </c>
      <c r="E10" s="93"/>
      <c r="F10" s="93"/>
      <c r="G10" s="93"/>
      <c r="H10" s="93"/>
      <c r="I10" s="144"/>
      <c r="J10" s="144"/>
      <c r="K10" s="145"/>
    </row>
    <row r="11" spans="1:11" ht="30" customHeight="1">
      <c r="A11" s="10" t="s">
        <v>77</v>
      </c>
      <c r="B11" s="126" t="s">
        <v>25</v>
      </c>
      <c r="C11" s="126"/>
      <c r="D11" s="93" t="b">
        <v>1</v>
      </c>
      <c r="E11" s="93"/>
      <c r="F11" s="93"/>
      <c r="G11" s="93"/>
      <c r="H11" s="93"/>
      <c r="I11" s="144"/>
      <c r="J11" s="144"/>
      <c r="K11" s="145"/>
    </row>
    <row r="12" spans="1:11" ht="46.5" customHeight="1" thickBot="1">
      <c r="A12" s="11" t="s">
        <v>78</v>
      </c>
      <c r="B12" s="125" t="s">
        <v>26</v>
      </c>
      <c r="C12" s="125"/>
      <c r="D12" s="94" t="b">
        <v>1</v>
      </c>
      <c r="E12" s="94"/>
      <c r="F12" s="94"/>
      <c r="G12" s="94"/>
      <c r="H12" s="94"/>
      <c r="I12" s="97"/>
      <c r="J12" s="97"/>
      <c r="K12" s="98"/>
    </row>
    <row r="13" spans="1:11" ht="15.75" customHeight="1" thickBot="1">
      <c r="A13" s="99" t="s">
        <v>161</v>
      </c>
      <c r="B13" s="100"/>
      <c r="C13" s="100"/>
      <c r="D13" s="100"/>
      <c r="E13" s="100"/>
      <c r="F13" s="100"/>
      <c r="G13" s="100"/>
      <c r="H13" s="100"/>
      <c r="I13" s="100"/>
      <c r="J13" s="100"/>
      <c r="K13" s="101"/>
    </row>
    <row r="14" spans="1:11" ht="45" customHeight="1">
      <c r="A14" s="9" t="s">
        <v>79</v>
      </c>
      <c r="B14" s="127" t="s">
        <v>27</v>
      </c>
      <c r="C14" s="127"/>
      <c r="D14" s="92" t="b">
        <v>0</v>
      </c>
      <c r="E14" s="92"/>
      <c r="F14" s="92"/>
      <c r="G14" s="92"/>
      <c r="H14" s="92"/>
      <c r="I14" s="142"/>
      <c r="J14" s="142"/>
      <c r="K14" s="143"/>
    </row>
    <row r="15" spans="1:11" ht="32.25" customHeight="1">
      <c r="A15" s="10" t="s">
        <v>80</v>
      </c>
      <c r="B15" s="126" t="s">
        <v>28</v>
      </c>
      <c r="C15" s="126"/>
      <c r="D15" s="93" t="b">
        <v>1</v>
      </c>
      <c r="E15" s="93"/>
      <c r="F15" s="93"/>
      <c r="G15" s="93"/>
      <c r="H15" s="93"/>
      <c r="I15" s="144"/>
      <c r="J15" s="144"/>
      <c r="K15" s="145"/>
    </row>
    <row r="16" spans="1:11" ht="31.5" customHeight="1">
      <c r="A16" s="10" t="s">
        <v>81</v>
      </c>
      <c r="B16" s="126" t="s">
        <v>29</v>
      </c>
      <c r="C16" s="126"/>
      <c r="D16" s="93" t="b">
        <v>1</v>
      </c>
      <c r="E16" s="93"/>
      <c r="F16" s="93"/>
      <c r="G16" s="93"/>
      <c r="H16" s="93"/>
      <c r="I16" s="144"/>
      <c r="J16" s="144"/>
      <c r="K16" s="145"/>
    </row>
    <row r="17" spans="1:11" ht="59.25" customHeight="1" thickBot="1">
      <c r="A17" s="11" t="s">
        <v>82</v>
      </c>
      <c r="B17" s="125" t="s">
        <v>30</v>
      </c>
      <c r="C17" s="125"/>
      <c r="D17" s="94" t="b">
        <v>1</v>
      </c>
      <c r="E17" s="94"/>
      <c r="F17" s="94"/>
      <c r="G17" s="94"/>
      <c r="H17" s="94"/>
      <c r="I17" s="97"/>
      <c r="J17" s="97"/>
      <c r="K17" s="98"/>
    </row>
    <row r="18" spans="1:11" ht="15.75" customHeight="1" thickBot="1">
      <c r="A18" s="99" t="s">
        <v>162</v>
      </c>
      <c r="B18" s="100"/>
      <c r="C18" s="100"/>
      <c r="D18" s="100"/>
      <c r="E18" s="100"/>
      <c r="F18" s="100"/>
      <c r="G18" s="100"/>
      <c r="H18" s="100"/>
      <c r="I18" s="100"/>
      <c r="J18" s="100"/>
      <c r="K18" s="101"/>
    </row>
    <row r="19" spans="1:11" ht="14.25">
      <c r="A19" s="9" t="s">
        <v>83</v>
      </c>
      <c r="B19" s="127" t="s">
        <v>17</v>
      </c>
      <c r="C19" s="127"/>
      <c r="D19" s="92" t="b">
        <v>1</v>
      </c>
      <c r="E19" s="92"/>
      <c r="F19" s="92"/>
      <c r="G19" s="92"/>
      <c r="H19" s="92"/>
      <c r="I19" s="142"/>
      <c r="J19" s="142"/>
      <c r="K19" s="143"/>
    </row>
    <row r="20" spans="1:11" ht="14.25">
      <c r="A20" s="10" t="s">
        <v>84</v>
      </c>
      <c r="B20" s="126" t="s">
        <v>18</v>
      </c>
      <c r="C20" s="126"/>
      <c r="D20" s="93" t="b">
        <v>1</v>
      </c>
      <c r="E20" s="93"/>
      <c r="F20" s="93"/>
      <c r="G20" s="93"/>
      <c r="H20" s="93"/>
      <c r="I20" s="144"/>
      <c r="J20" s="144"/>
      <c r="K20" s="145"/>
    </row>
    <row r="21" spans="1:11" ht="14.25">
      <c r="A21" s="10" t="s">
        <v>85</v>
      </c>
      <c r="B21" s="149" t="s">
        <v>71</v>
      </c>
      <c r="C21" s="149"/>
      <c r="D21" s="93" t="b">
        <v>1</v>
      </c>
      <c r="E21" s="93"/>
      <c r="F21" s="93"/>
      <c r="G21" s="93"/>
      <c r="H21" s="93"/>
      <c r="I21" s="144"/>
      <c r="J21" s="144"/>
      <c r="K21" s="145"/>
    </row>
    <row r="22" spans="1:11" ht="14.25">
      <c r="A22" s="10" t="s">
        <v>86</v>
      </c>
      <c r="B22" s="149" t="s">
        <v>31</v>
      </c>
      <c r="C22" s="149"/>
      <c r="D22" s="93" t="b">
        <v>1</v>
      </c>
      <c r="E22" s="93"/>
      <c r="F22" s="93"/>
      <c r="G22" s="93"/>
      <c r="H22" s="93"/>
      <c r="I22" s="144"/>
      <c r="J22" s="144"/>
      <c r="K22" s="145"/>
    </row>
    <row r="23" spans="1:11" ht="14.25">
      <c r="A23" s="10" t="s">
        <v>87</v>
      </c>
      <c r="B23" s="126" t="s">
        <v>15</v>
      </c>
      <c r="C23" s="126"/>
      <c r="D23" s="93" t="b">
        <v>1</v>
      </c>
      <c r="E23" s="93"/>
      <c r="F23" s="93"/>
      <c r="G23" s="93"/>
      <c r="H23" s="93"/>
      <c r="I23" s="144"/>
      <c r="J23" s="144"/>
      <c r="K23" s="145"/>
    </row>
    <row r="24" spans="1:11" ht="14.25">
      <c r="A24" s="10" t="s">
        <v>88</v>
      </c>
      <c r="B24" s="126" t="s">
        <v>16</v>
      </c>
      <c r="C24" s="126"/>
      <c r="D24" s="93" t="b">
        <v>1</v>
      </c>
      <c r="E24" s="93"/>
      <c r="F24" s="93"/>
      <c r="G24" s="93"/>
      <c r="H24" s="93"/>
      <c r="I24" s="144"/>
      <c r="J24" s="144"/>
      <c r="K24" s="145"/>
    </row>
    <row r="25" spans="1:11" ht="15" thickBot="1">
      <c r="A25" s="11" t="s">
        <v>89</v>
      </c>
      <c r="B25" s="125" t="s">
        <v>72</v>
      </c>
      <c r="C25" s="125"/>
      <c r="D25" s="94" t="b">
        <v>1</v>
      </c>
      <c r="E25" s="94"/>
      <c r="F25" s="94"/>
      <c r="G25" s="94"/>
      <c r="H25" s="94"/>
      <c r="I25" s="97"/>
      <c r="J25" s="97"/>
      <c r="K25" s="98"/>
    </row>
    <row r="26" spans="1:11" ht="15.75" customHeight="1" thickBot="1">
      <c r="A26" s="99" t="s">
        <v>163</v>
      </c>
      <c r="B26" s="100"/>
      <c r="C26" s="100"/>
      <c r="D26" s="100"/>
      <c r="E26" s="100"/>
      <c r="F26" s="100"/>
      <c r="G26" s="100"/>
      <c r="H26" s="100"/>
      <c r="I26" s="100"/>
      <c r="J26" s="100"/>
      <c r="K26" s="101"/>
    </row>
    <row r="27" spans="1:11" ht="31.5" customHeight="1" thickBot="1">
      <c r="A27" s="12" t="s">
        <v>90</v>
      </c>
      <c r="B27" s="152" t="s">
        <v>14</v>
      </c>
      <c r="C27" s="152"/>
      <c r="D27" s="148" t="b">
        <v>1</v>
      </c>
      <c r="E27" s="148"/>
      <c r="F27" s="148"/>
      <c r="G27" s="148"/>
      <c r="H27" s="148"/>
      <c r="I27" s="146"/>
      <c r="J27" s="146"/>
      <c r="K27" s="147"/>
    </row>
    <row r="28" spans="1:11" ht="15.75" customHeight="1" thickBot="1">
      <c r="A28" s="99" t="s">
        <v>164</v>
      </c>
      <c r="B28" s="100"/>
      <c r="C28" s="100"/>
      <c r="D28" s="100"/>
      <c r="E28" s="100"/>
      <c r="F28" s="100"/>
      <c r="G28" s="100"/>
      <c r="H28" s="100"/>
      <c r="I28" s="100"/>
      <c r="J28" s="100"/>
      <c r="K28" s="101"/>
    </row>
    <row r="29" spans="1:11" ht="30.75" customHeight="1">
      <c r="A29" s="9" t="s">
        <v>91</v>
      </c>
      <c r="B29" s="127" t="s">
        <v>13</v>
      </c>
      <c r="C29" s="127"/>
      <c r="D29" s="92" t="b">
        <v>1</v>
      </c>
      <c r="E29" s="92"/>
      <c r="F29" s="92"/>
      <c r="G29" s="92"/>
      <c r="H29" s="92"/>
      <c r="I29" s="142"/>
      <c r="J29" s="142"/>
      <c r="K29" s="143"/>
    </row>
    <row r="30" spans="1:11" ht="32.25" customHeight="1">
      <c r="A30" s="10" t="s">
        <v>92</v>
      </c>
      <c r="B30" s="126" t="s">
        <v>10</v>
      </c>
      <c r="C30" s="126"/>
      <c r="D30" s="93" t="b">
        <v>1</v>
      </c>
      <c r="E30" s="93"/>
      <c r="F30" s="93"/>
      <c r="G30" s="93"/>
      <c r="H30" s="93"/>
      <c r="I30" s="144"/>
      <c r="J30" s="144"/>
      <c r="K30" s="145"/>
    </row>
    <row r="31" spans="1:11" ht="45" customHeight="1">
      <c r="A31" s="10" t="s">
        <v>93</v>
      </c>
      <c r="B31" s="126" t="s">
        <v>11</v>
      </c>
      <c r="C31" s="126"/>
      <c r="D31" s="93" t="b">
        <v>1</v>
      </c>
      <c r="E31" s="93"/>
      <c r="F31" s="93"/>
      <c r="G31" s="93"/>
      <c r="H31" s="93"/>
      <c r="I31" s="144"/>
      <c r="J31" s="144"/>
      <c r="K31" s="145"/>
    </row>
    <row r="32" spans="1:11" ht="30" customHeight="1" thickBot="1">
      <c r="A32" s="11" t="s">
        <v>94</v>
      </c>
      <c r="B32" s="125" t="s">
        <v>12</v>
      </c>
      <c r="C32" s="125"/>
      <c r="D32" s="94" t="b">
        <v>1</v>
      </c>
      <c r="E32" s="94"/>
      <c r="F32" s="94"/>
      <c r="G32" s="94"/>
      <c r="H32" s="94"/>
      <c r="I32" s="97"/>
      <c r="J32" s="97"/>
      <c r="K32" s="98"/>
    </row>
    <row r="33" spans="1:11" ht="15.75" customHeight="1" thickBot="1">
      <c r="A33" s="99" t="s">
        <v>165</v>
      </c>
      <c r="B33" s="100"/>
      <c r="C33" s="100"/>
      <c r="D33" s="100"/>
      <c r="E33" s="100"/>
      <c r="F33" s="100"/>
      <c r="G33" s="100"/>
      <c r="H33" s="100"/>
      <c r="I33" s="100"/>
      <c r="J33" s="100"/>
      <c r="K33" s="101"/>
    </row>
    <row r="34" spans="1:11" ht="58.5" customHeight="1">
      <c r="A34" s="9" t="s">
        <v>95</v>
      </c>
      <c r="B34" s="127" t="s">
        <v>9</v>
      </c>
      <c r="C34" s="127"/>
      <c r="D34" s="92" t="b">
        <v>1</v>
      </c>
      <c r="E34" s="92"/>
      <c r="F34" s="92"/>
      <c r="G34" s="92"/>
      <c r="H34" s="92"/>
      <c r="I34" s="142"/>
      <c r="J34" s="142"/>
      <c r="K34" s="143"/>
    </row>
    <row r="35" spans="1:11" ht="14.25">
      <c r="A35" s="10" t="s">
        <v>96</v>
      </c>
      <c r="B35" s="126" t="s">
        <v>8</v>
      </c>
      <c r="C35" s="126"/>
      <c r="D35" s="93" t="b">
        <v>1</v>
      </c>
      <c r="E35" s="93"/>
      <c r="F35" s="93"/>
      <c r="G35" s="93"/>
      <c r="H35" s="93"/>
      <c r="I35" s="144"/>
      <c r="J35" s="144"/>
      <c r="K35" s="145"/>
    </row>
    <row r="36" spans="1:11" ht="33" customHeight="1">
      <c r="A36" s="10" t="s">
        <v>97</v>
      </c>
      <c r="B36" s="126" t="s">
        <v>7</v>
      </c>
      <c r="C36" s="126"/>
      <c r="D36" s="93" t="b">
        <v>1</v>
      </c>
      <c r="E36" s="93"/>
      <c r="F36" s="93"/>
      <c r="G36" s="93"/>
      <c r="H36" s="93"/>
      <c r="I36" s="144"/>
      <c r="J36" s="144"/>
      <c r="K36" s="145"/>
    </row>
    <row r="37" spans="1:11" ht="15" thickBot="1">
      <c r="A37" s="11" t="s">
        <v>98</v>
      </c>
      <c r="B37" s="125" t="s">
        <v>6</v>
      </c>
      <c r="C37" s="125"/>
      <c r="D37" s="94" t="b">
        <v>1</v>
      </c>
      <c r="E37" s="94"/>
      <c r="F37" s="94"/>
      <c r="G37" s="94"/>
      <c r="H37" s="94"/>
      <c r="I37" s="97"/>
      <c r="J37" s="97"/>
      <c r="K37" s="98"/>
    </row>
    <row r="38" spans="1:11" ht="15" customHeight="1">
      <c r="A38" s="102" t="s">
        <v>152</v>
      </c>
      <c r="B38" s="103"/>
      <c r="C38" s="103"/>
      <c r="D38" s="103"/>
      <c r="E38" s="103"/>
      <c r="F38" s="103"/>
      <c r="G38" s="103"/>
      <c r="H38" s="103"/>
      <c r="I38" s="103"/>
      <c r="J38" s="103"/>
      <c r="K38" s="104"/>
    </row>
    <row r="39" spans="1:11" ht="15" customHeight="1" thickBot="1">
      <c r="A39" s="105"/>
      <c r="B39" s="106"/>
      <c r="C39" s="106"/>
      <c r="D39" s="106"/>
      <c r="E39" s="106"/>
      <c r="F39" s="106"/>
      <c r="G39" s="106"/>
      <c r="H39" s="106"/>
      <c r="I39" s="106"/>
      <c r="J39" s="106"/>
      <c r="K39" s="107"/>
    </row>
    <row r="40" spans="1:11" ht="15.75" customHeight="1" thickBot="1">
      <c r="A40" s="99" t="s">
        <v>0</v>
      </c>
      <c r="B40" s="100"/>
      <c r="C40" s="100"/>
      <c r="D40" s="100"/>
      <c r="E40" s="100"/>
      <c r="F40" s="100"/>
      <c r="G40" s="100"/>
      <c r="H40" s="100"/>
      <c r="I40" s="100"/>
      <c r="J40" s="100"/>
      <c r="K40" s="101"/>
    </row>
    <row r="41" spans="1:11" ht="33" customHeight="1">
      <c r="A41" s="9" t="s">
        <v>99</v>
      </c>
      <c r="B41" s="157" t="s">
        <v>59</v>
      </c>
      <c r="C41" s="158"/>
      <c r="D41" s="119" t="b">
        <v>1</v>
      </c>
      <c r="E41" s="120"/>
      <c r="F41" s="120"/>
      <c r="G41" s="120"/>
      <c r="H41" s="121"/>
      <c r="I41" s="113"/>
      <c r="J41" s="114"/>
      <c r="K41" s="115"/>
    </row>
    <row r="42" spans="1:11" ht="32.25" customHeight="1" thickBot="1">
      <c r="A42" s="11" t="s">
        <v>100</v>
      </c>
      <c r="B42" s="159" t="s">
        <v>60</v>
      </c>
      <c r="C42" s="160"/>
      <c r="D42" s="122" t="b">
        <v>1</v>
      </c>
      <c r="E42" s="123"/>
      <c r="F42" s="123"/>
      <c r="G42" s="123"/>
      <c r="H42" s="124"/>
      <c r="I42" s="136"/>
      <c r="J42" s="137"/>
      <c r="K42" s="138"/>
    </row>
    <row r="43" spans="1:11" ht="32.25" customHeight="1" thickBot="1">
      <c r="A43" s="99" t="s">
        <v>1</v>
      </c>
      <c r="B43" s="100"/>
      <c r="C43" s="100"/>
      <c r="D43" s="100"/>
      <c r="E43" s="100"/>
      <c r="F43" s="100"/>
      <c r="G43" s="100"/>
      <c r="H43" s="100"/>
      <c r="I43" s="100"/>
      <c r="J43" s="100"/>
      <c r="K43" s="101"/>
    </row>
    <row r="44" spans="1:11" ht="28.5" customHeight="1">
      <c r="A44" s="9" t="s">
        <v>101</v>
      </c>
      <c r="B44" s="157" t="s">
        <v>62</v>
      </c>
      <c r="C44" s="158"/>
      <c r="D44" s="119" t="b">
        <v>1</v>
      </c>
      <c r="E44" s="120"/>
      <c r="F44" s="120"/>
      <c r="G44" s="120"/>
      <c r="H44" s="121"/>
      <c r="I44" s="113"/>
      <c r="J44" s="114"/>
      <c r="K44" s="115"/>
    </row>
    <row r="45" spans="1:11" ht="14.25">
      <c r="A45" s="10" t="s">
        <v>102</v>
      </c>
      <c r="B45" s="187" t="s">
        <v>61</v>
      </c>
      <c r="C45" s="188"/>
      <c r="D45" s="116" t="b">
        <v>1</v>
      </c>
      <c r="E45" s="117"/>
      <c r="F45" s="117"/>
      <c r="G45" s="117"/>
      <c r="H45" s="118"/>
      <c r="I45" s="139"/>
      <c r="J45" s="140"/>
      <c r="K45" s="141"/>
    </row>
    <row r="46" spans="1:11" ht="15" thickBot="1">
      <c r="A46" s="11" t="s">
        <v>103</v>
      </c>
      <c r="B46" s="132" t="s">
        <v>63</v>
      </c>
      <c r="C46" s="133"/>
      <c r="D46" s="122" t="b">
        <v>1</v>
      </c>
      <c r="E46" s="123"/>
      <c r="F46" s="123"/>
      <c r="G46" s="123"/>
      <c r="H46" s="124"/>
      <c r="I46" s="136"/>
      <c r="J46" s="137"/>
      <c r="K46" s="138"/>
    </row>
    <row r="47" spans="1:11" ht="15.75" customHeight="1" thickBot="1">
      <c r="A47" s="99" t="s">
        <v>2</v>
      </c>
      <c r="B47" s="100"/>
      <c r="C47" s="100"/>
      <c r="D47" s="100"/>
      <c r="E47" s="100"/>
      <c r="F47" s="100"/>
      <c r="G47" s="100"/>
      <c r="H47" s="100"/>
      <c r="I47" s="100"/>
      <c r="J47" s="100"/>
      <c r="K47" s="101"/>
    </row>
    <row r="48" spans="1:11" ht="14.25">
      <c r="A48" s="9" t="s">
        <v>104</v>
      </c>
      <c r="B48" s="155" t="s">
        <v>64</v>
      </c>
      <c r="C48" s="156"/>
      <c r="D48" s="119" t="b">
        <v>1</v>
      </c>
      <c r="E48" s="120"/>
      <c r="F48" s="120"/>
      <c r="G48" s="120"/>
      <c r="H48" s="121"/>
      <c r="I48" s="113"/>
      <c r="J48" s="114"/>
      <c r="K48" s="115"/>
    </row>
    <row r="49" spans="1:11" ht="14.25">
      <c r="A49" s="10" t="s">
        <v>105</v>
      </c>
      <c r="B49" s="187" t="s">
        <v>65</v>
      </c>
      <c r="C49" s="188"/>
      <c r="D49" s="116" t="b">
        <v>1</v>
      </c>
      <c r="E49" s="117"/>
      <c r="F49" s="117"/>
      <c r="G49" s="117"/>
      <c r="H49" s="118"/>
      <c r="I49" s="139"/>
      <c r="J49" s="140"/>
      <c r="K49" s="141"/>
    </row>
    <row r="50" spans="1:11" ht="31.5" customHeight="1" thickBot="1">
      <c r="A50" s="11" t="s">
        <v>106</v>
      </c>
      <c r="B50" s="125" t="s">
        <v>66</v>
      </c>
      <c r="C50" s="128"/>
      <c r="D50" s="94" t="b">
        <v>1</v>
      </c>
      <c r="E50" s="94"/>
      <c r="F50" s="94"/>
      <c r="G50" s="94"/>
      <c r="H50" s="94"/>
      <c r="I50" s="97"/>
      <c r="J50" s="97"/>
      <c r="K50" s="98"/>
    </row>
    <row r="51" spans="1:11" ht="15.75" customHeight="1" thickBot="1">
      <c r="A51" s="99" t="s">
        <v>3</v>
      </c>
      <c r="B51" s="100"/>
      <c r="C51" s="100"/>
      <c r="D51" s="100"/>
      <c r="E51" s="100"/>
      <c r="F51" s="100"/>
      <c r="G51" s="100"/>
      <c r="H51" s="100"/>
      <c r="I51" s="100"/>
      <c r="J51" s="100"/>
      <c r="K51" s="101"/>
    </row>
    <row r="52" spans="1:11" ht="44.25" customHeight="1">
      <c r="A52" s="9" t="s">
        <v>107</v>
      </c>
      <c r="B52" s="127" t="s">
        <v>74</v>
      </c>
      <c r="C52" s="134"/>
      <c r="D52" s="92" t="b">
        <v>1</v>
      </c>
      <c r="E52" s="92"/>
      <c r="F52" s="92"/>
      <c r="G52" s="92"/>
      <c r="H52" s="92"/>
      <c r="I52" s="142"/>
      <c r="J52" s="142"/>
      <c r="K52" s="143"/>
    </row>
    <row r="53" spans="1:11" ht="30.75" customHeight="1">
      <c r="A53" s="10" t="s">
        <v>108</v>
      </c>
      <c r="B53" s="126" t="s">
        <v>67</v>
      </c>
      <c r="C53" s="135"/>
      <c r="D53" s="93" t="b">
        <v>1</v>
      </c>
      <c r="E53" s="93"/>
      <c r="F53" s="93"/>
      <c r="G53" s="93"/>
      <c r="H53" s="93"/>
      <c r="I53" s="144"/>
      <c r="J53" s="144"/>
      <c r="K53" s="145"/>
    </row>
    <row r="54" spans="1:11" ht="45.75" customHeight="1">
      <c r="A54" s="10" t="s">
        <v>109</v>
      </c>
      <c r="B54" s="126" t="s">
        <v>68</v>
      </c>
      <c r="C54" s="150"/>
      <c r="D54" s="93" t="b">
        <v>1</v>
      </c>
      <c r="E54" s="93"/>
      <c r="F54" s="93"/>
      <c r="G54" s="93"/>
      <c r="H54" s="93"/>
      <c r="I54" s="144"/>
      <c r="J54" s="144"/>
      <c r="K54" s="145"/>
    </row>
    <row r="55" spans="1:11" ht="46.5" customHeight="1">
      <c r="A55" s="10" t="s">
        <v>110</v>
      </c>
      <c r="B55" s="126" t="s">
        <v>69</v>
      </c>
      <c r="C55" s="151"/>
      <c r="D55" s="93" t="b">
        <v>1</v>
      </c>
      <c r="E55" s="93"/>
      <c r="F55" s="93"/>
      <c r="G55" s="93"/>
      <c r="H55" s="93"/>
      <c r="I55" s="144"/>
      <c r="J55" s="144"/>
      <c r="K55" s="145"/>
    </row>
    <row r="56" spans="1:11" ht="30.75" customHeight="1">
      <c r="A56" s="10" t="s">
        <v>111</v>
      </c>
      <c r="B56" s="126" t="s">
        <v>20</v>
      </c>
      <c r="C56" s="126"/>
      <c r="D56" s="93" t="b">
        <v>1</v>
      </c>
      <c r="E56" s="93"/>
      <c r="F56" s="93"/>
      <c r="G56" s="93"/>
      <c r="H56" s="93"/>
      <c r="I56" s="144"/>
      <c r="J56" s="144"/>
      <c r="K56" s="145"/>
    </row>
    <row r="57" spans="1:11" ht="27.75" customHeight="1">
      <c r="A57" s="10" t="s">
        <v>112</v>
      </c>
      <c r="B57" s="126" t="s">
        <v>19</v>
      </c>
      <c r="C57" s="126"/>
      <c r="D57" s="93" t="b">
        <v>1</v>
      </c>
      <c r="E57" s="93"/>
      <c r="F57" s="93"/>
      <c r="G57" s="93"/>
      <c r="H57" s="93"/>
      <c r="I57" s="144"/>
      <c r="J57" s="144"/>
      <c r="K57" s="145"/>
    </row>
    <row r="58" spans="1:11" ht="32.25" customHeight="1">
      <c r="A58" s="10" t="s">
        <v>113</v>
      </c>
      <c r="B58" s="126" t="s">
        <v>21</v>
      </c>
      <c r="C58" s="126"/>
      <c r="D58" s="93" t="b">
        <v>1</v>
      </c>
      <c r="E58" s="93"/>
      <c r="F58" s="93"/>
      <c r="G58" s="93"/>
      <c r="H58" s="93"/>
      <c r="I58" s="144"/>
      <c r="J58" s="144"/>
      <c r="K58" s="145"/>
    </row>
    <row r="59" spans="1:11" ht="33" customHeight="1" thickBot="1">
      <c r="A59" s="11" t="s">
        <v>114</v>
      </c>
      <c r="B59" s="125" t="s">
        <v>22</v>
      </c>
      <c r="C59" s="125"/>
      <c r="D59" s="94" t="b">
        <v>1</v>
      </c>
      <c r="E59" s="94"/>
      <c r="F59" s="94"/>
      <c r="G59" s="94"/>
      <c r="H59" s="94"/>
      <c r="I59" s="97"/>
      <c r="J59" s="97"/>
      <c r="K59" s="98"/>
    </row>
    <row r="60" spans="1:11" ht="15.75" customHeight="1" thickBot="1">
      <c r="A60" s="99" t="s">
        <v>4</v>
      </c>
      <c r="B60" s="100"/>
      <c r="C60" s="100"/>
      <c r="D60" s="100"/>
      <c r="E60" s="100"/>
      <c r="F60" s="100"/>
      <c r="G60" s="100"/>
      <c r="H60" s="100"/>
      <c r="I60" s="100"/>
      <c r="J60" s="100"/>
      <c r="K60" s="101"/>
    </row>
    <row r="61" spans="1:11" ht="35.25" customHeight="1" thickBot="1">
      <c r="A61" s="12" t="s">
        <v>115</v>
      </c>
      <c r="B61" s="152" t="s">
        <v>23</v>
      </c>
      <c r="C61" s="152"/>
      <c r="D61" s="148" t="b">
        <v>1</v>
      </c>
      <c r="E61" s="148"/>
      <c r="F61" s="148"/>
      <c r="G61" s="148"/>
      <c r="H61" s="148"/>
      <c r="I61" s="146"/>
      <c r="J61" s="146"/>
      <c r="K61" s="147"/>
    </row>
    <row r="62" spans="1:11" ht="15" customHeight="1">
      <c r="A62" s="102" t="s">
        <v>169</v>
      </c>
      <c r="B62" s="103"/>
      <c r="C62" s="103"/>
      <c r="D62" s="103"/>
      <c r="E62" s="103"/>
      <c r="F62" s="103"/>
      <c r="G62" s="103"/>
      <c r="H62" s="103"/>
      <c r="I62" s="103"/>
      <c r="J62" s="103"/>
      <c r="K62" s="104"/>
    </row>
    <row r="63" spans="1:11" ht="15" customHeight="1" thickBot="1">
      <c r="A63" s="105"/>
      <c r="B63" s="106"/>
      <c r="C63" s="106"/>
      <c r="D63" s="106"/>
      <c r="E63" s="106"/>
      <c r="F63" s="106"/>
      <c r="G63" s="106"/>
      <c r="H63" s="106"/>
      <c r="I63" s="106"/>
      <c r="J63" s="106"/>
      <c r="K63" s="107"/>
    </row>
    <row r="64" spans="1:11" ht="15.75" customHeight="1" thickBot="1">
      <c r="A64" s="99" t="s">
        <v>170</v>
      </c>
      <c r="B64" s="100"/>
      <c r="C64" s="100"/>
      <c r="D64" s="100"/>
      <c r="E64" s="100"/>
      <c r="F64" s="100"/>
      <c r="G64" s="100"/>
      <c r="H64" s="100"/>
      <c r="I64" s="100"/>
      <c r="J64" s="100"/>
      <c r="K64" s="101"/>
    </row>
    <row r="65" spans="1:11" ht="31.5" customHeight="1" thickBot="1">
      <c r="A65" s="12" t="s">
        <v>116</v>
      </c>
      <c r="B65" s="152" t="s">
        <v>49</v>
      </c>
      <c r="C65" s="153"/>
      <c r="D65" s="148" t="s">
        <v>151</v>
      </c>
      <c r="E65" s="148"/>
      <c r="F65" s="148"/>
      <c r="G65" s="148"/>
      <c r="H65" s="148"/>
      <c r="I65" s="185"/>
      <c r="J65" s="185"/>
      <c r="K65" s="186"/>
    </row>
    <row r="66" spans="1:11" ht="15.75" customHeight="1" thickBot="1">
      <c r="A66" s="99" t="s">
        <v>171</v>
      </c>
      <c r="B66" s="100"/>
      <c r="C66" s="100"/>
      <c r="D66" s="100"/>
      <c r="E66" s="100"/>
      <c r="F66" s="100"/>
      <c r="G66" s="100"/>
      <c r="H66" s="100"/>
      <c r="I66" s="100"/>
      <c r="J66" s="100"/>
      <c r="K66" s="101"/>
    </row>
    <row r="67" spans="1:11" ht="30" customHeight="1">
      <c r="A67" s="9" t="s">
        <v>117</v>
      </c>
      <c r="B67" s="127" t="s">
        <v>73</v>
      </c>
      <c r="C67" s="134"/>
      <c r="D67" s="92" t="b">
        <v>1</v>
      </c>
      <c r="E67" s="92"/>
      <c r="F67" s="92"/>
      <c r="G67" s="92"/>
      <c r="H67" s="92"/>
      <c r="I67" s="142"/>
      <c r="J67" s="142"/>
      <c r="K67" s="143"/>
    </row>
    <row r="68" spans="1:11" ht="14.25">
      <c r="A68" s="10" t="s">
        <v>118</v>
      </c>
      <c r="B68" s="126" t="s">
        <v>50</v>
      </c>
      <c r="C68" s="135"/>
      <c r="D68" s="93" t="b">
        <v>1</v>
      </c>
      <c r="E68" s="93"/>
      <c r="F68" s="93"/>
      <c r="G68" s="93"/>
      <c r="H68" s="93"/>
      <c r="I68" s="144"/>
      <c r="J68" s="144"/>
      <c r="K68" s="145"/>
    </row>
    <row r="69" spans="1:11" ht="30" customHeight="1" thickBot="1">
      <c r="A69" s="11" t="s">
        <v>119</v>
      </c>
      <c r="B69" s="125" t="s">
        <v>166</v>
      </c>
      <c r="C69" s="128"/>
      <c r="D69" s="94" t="b">
        <v>1</v>
      </c>
      <c r="E69" s="94"/>
      <c r="F69" s="94"/>
      <c r="G69" s="94"/>
      <c r="H69" s="94"/>
      <c r="I69" s="97"/>
      <c r="J69" s="97"/>
      <c r="K69" s="98"/>
    </row>
    <row r="70" spans="1:11" ht="15.75" customHeight="1" thickBot="1">
      <c r="A70" s="99" t="s">
        <v>172</v>
      </c>
      <c r="B70" s="100"/>
      <c r="C70" s="100"/>
      <c r="D70" s="100"/>
      <c r="E70" s="100"/>
      <c r="F70" s="100"/>
      <c r="G70" s="100"/>
      <c r="H70" s="100"/>
      <c r="I70" s="100"/>
      <c r="J70" s="100"/>
      <c r="K70" s="101"/>
    </row>
    <row r="71" spans="1:11" ht="43.5" customHeight="1">
      <c r="A71" s="9" t="s">
        <v>120</v>
      </c>
      <c r="B71" s="127" t="s">
        <v>51</v>
      </c>
      <c r="C71" s="134"/>
      <c r="D71" s="92" t="b">
        <v>1</v>
      </c>
      <c r="E71" s="92"/>
      <c r="F71" s="92"/>
      <c r="G71" s="92"/>
      <c r="H71" s="92"/>
      <c r="I71" s="142"/>
      <c r="J71" s="142"/>
      <c r="K71" s="143"/>
    </row>
    <row r="72" spans="1:11" ht="30" customHeight="1">
      <c r="A72" s="10" t="s">
        <v>121</v>
      </c>
      <c r="B72" s="126" t="s">
        <v>52</v>
      </c>
      <c r="C72" s="135"/>
      <c r="D72" s="93" t="b">
        <v>1</v>
      </c>
      <c r="E72" s="93"/>
      <c r="F72" s="93"/>
      <c r="G72" s="93"/>
      <c r="H72" s="93"/>
      <c r="I72" s="144"/>
      <c r="J72" s="144"/>
      <c r="K72" s="145"/>
    </row>
    <row r="73" spans="1:11" ht="28.5" customHeight="1" thickBot="1">
      <c r="A73" s="11" t="s">
        <v>122</v>
      </c>
      <c r="B73" s="125" t="s">
        <v>167</v>
      </c>
      <c r="C73" s="128"/>
      <c r="D73" s="94" t="b">
        <v>1</v>
      </c>
      <c r="E73" s="94"/>
      <c r="F73" s="94"/>
      <c r="G73" s="94"/>
      <c r="H73" s="94"/>
      <c r="I73" s="97"/>
      <c r="J73" s="97"/>
      <c r="K73" s="98"/>
    </row>
    <row r="74" spans="1:11" ht="15.75" customHeight="1" thickBot="1">
      <c r="A74" s="99" t="s">
        <v>173</v>
      </c>
      <c r="B74" s="100"/>
      <c r="C74" s="100"/>
      <c r="D74" s="100"/>
      <c r="E74" s="100"/>
      <c r="F74" s="100"/>
      <c r="G74" s="100"/>
      <c r="H74" s="100"/>
      <c r="I74" s="100"/>
      <c r="J74" s="100"/>
      <c r="K74" s="101"/>
    </row>
    <row r="75" spans="1:11" ht="14.25">
      <c r="A75" s="9" t="s">
        <v>123</v>
      </c>
      <c r="B75" s="127" t="s">
        <v>53</v>
      </c>
      <c r="C75" s="134"/>
      <c r="D75" s="92" t="b">
        <v>1</v>
      </c>
      <c r="E75" s="92"/>
      <c r="F75" s="92"/>
      <c r="G75" s="92"/>
      <c r="H75" s="92"/>
      <c r="I75" s="142"/>
      <c r="J75" s="142"/>
      <c r="K75" s="143"/>
    </row>
    <row r="76" spans="1:11" ht="15" thickBot="1">
      <c r="A76" s="11" t="s">
        <v>124</v>
      </c>
      <c r="B76" s="125" t="s">
        <v>54</v>
      </c>
      <c r="C76" s="128"/>
      <c r="D76" s="94" t="b">
        <v>1</v>
      </c>
      <c r="E76" s="94"/>
      <c r="F76" s="94"/>
      <c r="G76" s="94"/>
      <c r="H76" s="94"/>
      <c r="I76" s="97"/>
      <c r="J76" s="97"/>
      <c r="K76" s="98"/>
    </row>
    <row r="77" spans="1:11" ht="15.75" customHeight="1" thickBot="1">
      <c r="A77" s="99" t="s">
        <v>174</v>
      </c>
      <c r="B77" s="100"/>
      <c r="C77" s="100"/>
      <c r="D77" s="100"/>
      <c r="E77" s="100"/>
      <c r="F77" s="100"/>
      <c r="G77" s="100"/>
      <c r="H77" s="100"/>
      <c r="I77" s="100"/>
      <c r="J77" s="100"/>
      <c r="K77" s="101"/>
    </row>
    <row r="78" spans="1:11" ht="31.5" customHeight="1">
      <c r="A78" s="9" t="s">
        <v>125</v>
      </c>
      <c r="B78" s="127" t="s">
        <v>55</v>
      </c>
      <c r="C78" s="134"/>
      <c r="D78" s="92" t="b">
        <v>1</v>
      </c>
      <c r="E78" s="92"/>
      <c r="F78" s="92"/>
      <c r="G78" s="92"/>
      <c r="H78" s="92"/>
      <c r="I78" s="142"/>
      <c r="J78" s="142"/>
      <c r="K78" s="143"/>
    </row>
    <row r="79" spans="1:11" ht="14.25">
      <c r="A79" s="10" t="s">
        <v>126</v>
      </c>
      <c r="B79" s="126" t="s">
        <v>56</v>
      </c>
      <c r="C79" s="135"/>
      <c r="D79" s="93" t="b">
        <v>1</v>
      </c>
      <c r="E79" s="93"/>
      <c r="F79" s="93"/>
      <c r="G79" s="93"/>
      <c r="H79" s="93"/>
      <c r="I79" s="144"/>
      <c r="J79" s="144"/>
      <c r="K79" s="145"/>
    </row>
    <row r="80" spans="1:11" ht="15" thickBot="1">
      <c r="A80" s="11" t="s">
        <v>127</v>
      </c>
      <c r="B80" s="125" t="s">
        <v>57</v>
      </c>
      <c r="C80" s="128"/>
      <c r="D80" s="94" t="b">
        <v>1</v>
      </c>
      <c r="E80" s="94"/>
      <c r="F80" s="94"/>
      <c r="G80" s="94"/>
      <c r="H80" s="94"/>
      <c r="I80" s="97"/>
      <c r="J80" s="97"/>
      <c r="K80" s="98"/>
    </row>
    <row r="81" spans="1:11" ht="15.75" customHeight="1" thickBot="1">
      <c r="A81" s="99" t="s">
        <v>175</v>
      </c>
      <c r="B81" s="100"/>
      <c r="C81" s="100"/>
      <c r="D81" s="100"/>
      <c r="E81" s="100"/>
      <c r="F81" s="100"/>
      <c r="G81" s="100"/>
      <c r="H81" s="100"/>
      <c r="I81" s="100"/>
      <c r="J81" s="100"/>
      <c r="K81" s="101"/>
    </row>
    <row r="82" spans="1:11" ht="45.75" customHeight="1" thickBot="1">
      <c r="A82" s="12" t="s">
        <v>128</v>
      </c>
      <c r="B82" s="174" t="s">
        <v>58</v>
      </c>
      <c r="C82" s="175"/>
      <c r="D82" s="148" t="b">
        <v>1</v>
      </c>
      <c r="E82" s="148"/>
      <c r="F82" s="148"/>
      <c r="G82" s="148"/>
      <c r="H82" s="148"/>
      <c r="I82" s="146"/>
      <c r="J82" s="146"/>
      <c r="K82" s="147"/>
    </row>
  </sheetData>
  <sheetProtection password="8E67" sheet="1" objects="1" scenarios="1" selectLockedCells="1"/>
  <mergeCells count="197">
    <mergeCell ref="B82:C82"/>
    <mergeCell ref="A74:K74"/>
    <mergeCell ref="A1:K1"/>
    <mergeCell ref="C2:C4"/>
    <mergeCell ref="I5:K5"/>
    <mergeCell ref="I65:K65"/>
    <mergeCell ref="B44:C44"/>
    <mergeCell ref="B45:C45"/>
    <mergeCell ref="B50:C50"/>
    <mergeCell ref="B49:C49"/>
    <mergeCell ref="I2:I4"/>
    <mergeCell ref="J2:K4"/>
    <mergeCell ref="A64:K64"/>
    <mergeCell ref="A63:K63"/>
    <mergeCell ref="A62:K62"/>
    <mergeCell ref="A5:C5"/>
    <mergeCell ref="D5:H5"/>
    <mergeCell ref="I68:K68"/>
    <mergeCell ref="B9:C9"/>
    <mergeCell ref="I61:K61"/>
    <mergeCell ref="I9:K9"/>
    <mergeCell ref="B14:C14"/>
    <mergeCell ref="I10:K10"/>
    <mergeCell ref="I11:K11"/>
    <mergeCell ref="B48:C48"/>
    <mergeCell ref="B41:C41"/>
    <mergeCell ref="B42:C42"/>
    <mergeCell ref="I15:K15"/>
    <mergeCell ref="B27:C27"/>
    <mergeCell ref="I27:K27"/>
    <mergeCell ref="D27:H27"/>
    <mergeCell ref="I19:K19"/>
    <mergeCell ref="I20:K20"/>
    <mergeCell ref="I21:K21"/>
    <mergeCell ref="I22:K22"/>
    <mergeCell ref="B12:C12"/>
    <mergeCell ref="B11:C11"/>
    <mergeCell ref="B17:C17"/>
    <mergeCell ref="B16:C16"/>
    <mergeCell ref="B15:C15"/>
    <mergeCell ref="I16:K16"/>
    <mergeCell ref="I17:K17"/>
    <mergeCell ref="A13:K13"/>
    <mergeCell ref="I12:K12"/>
    <mergeCell ref="I14:K14"/>
    <mergeCell ref="B65:C65"/>
    <mergeCell ref="B69:C69"/>
    <mergeCell ref="B68:C68"/>
    <mergeCell ref="B67:C67"/>
    <mergeCell ref="B61:C61"/>
    <mergeCell ref="I23:K23"/>
    <mergeCell ref="I24:K24"/>
    <mergeCell ref="A66:K66"/>
    <mergeCell ref="I67:K67"/>
    <mergeCell ref="I69:K69"/>
    <mergeCell ref="B52:C52"/>
    <mergeCell ref="B53:C53"/>
    <mergeCell ref="B54:C54"/>
    <mergeCell ref="B55:C55"/>
    <mergeCell ref="B59:C59"/>
    <mergeCell ref="B58:C58"/>
    <mergeCell ref="B57:C57"/>
    <mergeCell ref="B56:C56"/>
    <mergeCell ref="I53:K53"/>
    <mergeCell ref="I54:K54"/>
    <mergeCell ref="I55:K55"/>
    <mergeCell ref="I56:K56"/>
    <mergeCell ref="B25:C25"/>
    <mergeCell ref="B24:C24"/>
    <mergeCell ref="D24:H24"/>
    <mergeCell ref="D25:H25"/>
    <mergeCell ref="D55:H55"/>
    <mergeCell ref="D56:H56"/>
    <mergeCell ref="B23:C23"/>
    <mergeCell ref="B22:C22"/>
    <mergeCell ref="B21:C21"/>
    <mergeCell ref="B20:C20"/>
    <mergeCell ref="B19:C19"/>
    <mergeCell ref="D19:H19"/>
    <mergeCell ref="D20:H20"/>
    <mergeCell ref="D21:H21"/>
    <mergeCell ref="D22:H22"/>
    <mergeCell ref="D23:H23"/>
    <mergeCell ref="D82:H82"/>
    <mergeCell ref="D50:H50"/>
    <mergeCell ref="D52:H52"/>
    <mergeCell ref="D53:H53"/>
    <mergeCell ref="I34:K34"/>
    <mergeCell ref="I35:K35"/>
    <mergeCell ref="I36:K36"/>
    <mergeCell ref="I37:K37"/>
    <mergeCell ref="D65:H65"/>
    <mergeCell ref="D54:H54"/>
    <mergeCell ref="D57:H57"/>
    <mergeCell ref="D58:H58"/>
    <mergeCell ref="D59:H59"/>
    <mergeCell ref="D61:H61"/>
    <mergeCell ref="I72:K72"/>
    <mergeCell ref="I73:K73"/>
    <mergeCell ref="I58:K58"/>
    <mergeCell ref="I59:K59"/>
    <mergeCell ref="A70:K70"/>
    <mergeCell ref="I71:K71"/>
    <mergeCell ref="I75:K75"/>
    <mergeCell ref="I76:K76"/>
    <mergeCell ref="I78:K78"/>
    <mergeCell ref="I79:K79"/>
    <mergeCell ref="I80:K80"/>
    <mergeCell ref="I82:K82"/>
    <mergeCell ref="I57:K57"/>
    <mergeCell ref="B30:C30"/>
    <mergeCell ref="B29:C29"/>
    <mergeCell ref="I29:K29"/>
    <mergeCell ref="I30:K30"/>
    <mergeCell ref="I31:K31"/>
    <mergeCell ref="I32:K32"/>
    <mergeCell ref="D29:H29"/>
    <mergeCell ref="D30:H30"/>
    <mergeCell ref="D31:H31"/>
    <mergeCell ref="I45:K45"/>
    <mergeCell ref="I46:K46"/>
    <mergeCell ref="I48:K48"/>
    <mergeCell ref="I49:K49"/>
    <mergeCell ref="I50:K50"/>
    <mergeCell ref="I52:K52"/>
    <mergeCell ref="B73:C73"/>
    <mergeCell ref="A81:K81"/>
    <mergeCell ref="A77:K77"/>
    <mergeCell ref="D67:H67"/>
    <mergeCell ref="D68:H68"/>
    <mergeCell ref="D69:H69"/>
    <mergeCell ref="D71:H71"/>
    <mergeCell ref="D72:H72"/>
    <mergeCell ref="D73:H73"/>
    <mergeCell ref="D80:H80"/>
    <mergeCell ref="D75:H75"/>
    <mergeCell ref="D76:H76"/>
    <mergeCell ref="D78:H78"/>
    <mergeCell ref="D79:H79"/>
    <mergeCell ref="B71:C71"/>
    <mergeCell ref="B76:C76"/>
    <mergeCell ref="B75:C75"/>
    <mergeCell ref="B79:C79"/>
    <mergeCell ref="B78:C78"/>
    <mergeCell ref="B72:C72"/>
    <mergeCell ref="B80:C80"/>
    <mergeCell ref="A2:B2"/>
    <mergeCell ref="A3:B3"/>
    <mergeCell ref="B46:C46"/>
    <mergeCell ref="A60:K60"/>
    <mergeCell ref="A51:K51"/>
    <mergeCell ref="A47:K47"/>
    <mergeCell ref="A43:K43"/>
    <mergeCell ref="A40:K40"/>
    <mergeCell ref="A38:K38"/>
    <mergeCell ref="A39:K39"/>
    <mergeCell ref="D34:H34"/>
    <mergeCell ref="D35:H35"/>
    <mergeCell ref="D36:H36"/>
    <mergeCell ref="D37:H37"/>
    <mergeCell ref="A33:K33"/>
    <mergeCell ref="A28:K28"/>
    <mergeCell ref="A26:K26"/>
    <mergeCell ref="A18:K18"/>
    <mergeCell ref="B37:C37"/>
    <mergeCell ref="B36:C36"/>
    <mergeCell ref="B35:C35"/>
    <mergeCell ref="B34:C34"/>
    <mergeCell ref="B32:C32"/>
    <mergeCell ref="B31:C31"/>
    <mergeCell ref="D32:H32"/>
    <mergeCell ref="I41:K41"/>
    <mergeCell ref="D49:H49"/>
    <mergeCell ref="D48:H48"/>
    <mergeCell ref="D46:H46"/>
    <mergeCell ref="D45:H45"/>
    <mergeCell ref="D44:H44"/>
    <mergeCell ref="D42:H42"/>
    <mergeCell ref="D41:H41"/>
    <mergeCell ref="I42:K42"/>
    <mergeCell ref="I44:K44"/>
    <mergeCell ref="E2:H2"/>
    <mergeCell ref="F4:H4"/>
    <mergeCell ref="D9:H9"/>
    <mergeCell ref="D10:H10"/>
    <mergeCell ref="D11:H11"/>
    <mergeCell ref="D12:H12"/>
    <mergeCell ref="D14:H14"/>
    <mergeCell ref="D15:H15"/>
    <mergeCell ref="D16:H16"/>
    <mergeCell ref="D17:H17"/>
    <mergeCell ref="F3:H3"/>
    <mergeCell ref="I25:K25"/>
    <mergeCell ref="A8:K8"/>
    <mergeCell ref="A6:K6"/>
    <mergeCell ref="A7:K7"/>
    <mergeCell ref="B10:C10"/>
  </mergeCells>
  <dataValidations count="2">
    <dataValidation type="list" allowBlank="1" showInputMessage="1" showErrorMessage="1" sqref="D46:H46">
      <formula1>"Faux, Plutôt faux, Plutôt vrai, Vrai, NA"</formula1>
    </dataValidation>
    <dataValidation type="list" allowBlank="1" showInputMessage="1" showErrorMessage="1" sqref="D65:H65 D67:H69 D71:H73 D75:H76 D78:H80 D82:H82 D41:H42 D44:H45 D48:H50 D52:H59 D61:H61 D9:H12 D14:H17 D19:H25 D27:H27 D29:H32 D34:H37">
      <formula1>"FAUX, PLUTÔT FAUX, PLUTÔT VRAI, VRAI"</formula1>
    </dataValidation>
  </dataValidations>
  <printOptions/>
  <pageMargins left="0.7519685039370079" right="0.7519685039370079" top="0.984251969" bottom="0.984251969" header="0.5" footer="0.5"/>
  <pageSetup fitToHeight="1" fitToWidth="1" orientation="landscape" paperSize="9" scale="16" r:id="rId3"/>
  <drawing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I107"/>
  <sheetViews>
    <sheetView showGridLines="0" view="pageBreakPreview" zoomScale="90" zoomScaleNormal="90" zoomScaleSheetLayoutView="90" zoomScalePageLayoutView="0" workbookViewId="0" topLeftCell="A1">
      <selection activeCell="C22" sqref="C6:C22"/>
    </sheetView>
  </sheetViews>
  <sheetFormatPr defaultColWidth="11.00390625" defaultRowHeight="12.75"/>
  <cols>
    <col min="1" max="1" width="10.625" style="7" customWidth="1"/>
    <col min="2" max="2" width="16.25390625" style="7" bestFit="1" customWidth="1"/>
    <col min="3" max="3" width="34.375" style="7" customWidth="1"/>
    <col min="4" max="4" width="13.00390625" style="7" bestFit="1" customWidth="1"/>
    <col min="5" max="5" width="6.125" style="7" bestFit="1" customWidth="1"/>
    <col min="6" max="6" width="26.375" style="7" bestFit="1" customWidth="1"/>
    <col min="7" max="7" width="13.00390625" style="7" bestFit="1" customWidth="1"/>
    <col min="8" max="8" width="10.375" style="7" customWidth="1"/>
    <col min="9" max="9" width="18.50390625" style="7" customWidth="1"/>
  </cols>
  <sheetData>
    <row r="1" spans="1:9" s="7" customFormat="1" ht="50.25" customHeight="1" thickBot="1">
      <c r="A1" s="191" t="s">
        <v>42</v>
      </c>
      <c r="B1" s="192"/>
      <c r="C1" s="192"/>
      <c r="D1" s="192"/>
      <c r="E1" s="193"/>
      <c r="F1" s="193"/>
      <c r="G1" s="193"/>
      <c r="H1" s="192"/>
      <c r="I1" s="192"/>
    </row>
    <row r="2" spans="1:9" s="7" customFormat="1" ht="24.75" customHeight="1" thickBot="1">
      <c r="A2" s="204" t="str">
        <f>'Grille d''autodiagnostic'!A3</f>
        <v>nom de l'hopital</v>
      </c>
      <c r="B2" s="205"/>
      <c r="C2" s="206"/>
      <c r="D2" s="202" t="s">
        <v>44</v>
      </c>
      <c r="E2" s="33" t="s">
        <v>47</v>
      </c>
      <c r="F2" s="207" t="str">
        <f>'Grille d''autodiagnostic'!E2</f>
        <v>remplacez par votre nom</v>
      </c>
      <c r="G2" s="208"/>
      <c r="H2" s="194" t="s">
        <v>46</v>
      </c>
      <c r="I2" s="196"/>
    </row>
    <row r="3" spans="1:9" s="7" customFormat="1" ht="24.75" customHeight="1" thickBot="1">
      <c r="A3" s="34" t="s">
        <v>45</v>
      </c>
      <c r="B3" s="80">
        <f ca="1">TODAY()</f>
        <v>39111</v>
      </c>
      <c r="C3" s="35"/>
      <c r="D3" s="203"/>
      <c r="E3" s="36" t="s">
        <v>48</v>
      </c>
      <c r="F3" s="37"/>
      <c r="G3" s="38" t="str">
        <f>'Grille d''autodiagnostic'!F3</f>
        <v>PRENOM</v>
      </c>
      <c r="H3" s="195"/>
      <c r="I3" s="197"/>
    </row>
    <row r="4" spans="1:9" s="7" customFormat="1" ht="24" customHeight="1" thickBot="1">
      <c r="A4" s="209" t="s">
        <v>131</v>
      </c>
      <c r="B4" s="210"/>
      <c r="C4" s="211" t="s">
        <v>150</v>
      </c>
      <c r="D4" s="212"/>
      <c r="E4" s="39"/>
      <c r="F4" s="189" t="s">
        <v>132</v>
      </c>
      <c r="G4" s="190"/>
      <c r="H4" s="39"/>
      <c r="I4" s="40"/>
    </row>
    <row r="5" spans="1:9" s="7" customFormat="1" ht="24" customHeight="1" thickBot="1">
      <c r="A5" s="41" t="s">
        <v>133</v>
      </c>
      <c r="B5" s="42" t="s">
        <v>148</v>
      </c>
      <c r="C5" s="43" t="s">
        <v>135</v>
      </c>
      <c r="D5" s="44" t="s">
        <v>148</v>
      </c>
      <c r="E5" s="39"/>
      <c r="F5" s="41" t="s">
        <v>134</v>
      </c>
      <c r="G5" s="42" t="s">
        <v>148</v>
      </c>
      <c r="H5" s="39"/>
      <c r="I5" s="40"/>
    </row>
    <row r="6" spans="1:9" ht="13.5" customHeight="1">
      <c r="A6" s="45" t="s">
        <v>75</v>
      </c>
      <c r="B6" s="46">
        <f>IF('Grille d''autodiagnostic'!D9=FALSE,"0",(IF('Grille d''autodiagnostic'!D9="PLUTÔT FAUX","33",(IF('Grille d''autodiagnostic'!D9="PLUTÔT VRAI","66",(IF('Grille d''autodiagnostic'!D9=TRUE,100,"?")))))))</f>
        <v>100</v>
      </c>
      <c r="C6" s="47" t="s">
        <v>179</v>
      </c>
      <c r="D6" s="48">
        <f>(B6+B7+B8+B9)/4</f>
        <v>100</v>
      </c>
      <c r="E6" s="49"/>
      <c r="F6" s="50" t="s">
        <v>137</v>
      </c>
      <c r="G6" s="51">
        <f>AVERAGE(D6:D11)</f>
        <v>95.83333333333333</v>
      </c>
      <c r="H6" s="49"/>
      <c r="I6" s="52"/>
    </row>
    <row r="7" spans="1:9" ht="13.5" customHeight="1">
      <c r="A7" s="53" t="s">
        <v>76</v>
      </c>
      <c r="B7" s="54">
        <f>IF('Grille d''autodiagnostic'!D10=FALSE,"0",(IF('Grille d''autodiagnostic'!D10="PLUTÔT FAUX","33",(IF('Grille d''autodiagnostic'!D10="PLUTÔT VRAI","66",(IF('Grille d''autodiagnostic'!D10=TRUE,100,"?")))))))</f>
        <v>100</v>
      </c>
      <c r="C7" s="55" t="s">
        <v>178</v>
      </c>
      <c r="D7" s="56">
        <f>(B10+B11+B12+B13)/4</f>
        <v>75</v>
      </c>
      <c r="E7" s="49"/>
      <c r="F7" s="57" t="s">
        <v>153</v>
      </c>
      <c r="G7" s="56">
        <f>AVERAGE(D12:D16)</f>
        <v>100</v>
      </c>
      <c r="H7" s="49"/>
      <c r="I7" s="52"/>
    </row>
    <row r="8" spans="1:9" ht="13.5" customHeight="1" thickBot="1">
      <c r="A8" s="53" t="s">
        <v>77</v>
      </c>
      <c r="B8" s="54">
        <f>IF('Grille d''autodiagnostic'!D11=FALSE,"0",(IF('Grille d''autodiagnostic'!D11="PLUTÔT FAUX","33",(IF('Grille d''autodiagnostic'!D11="PLUTÔT VRAI","66",(IF('Grille d''autodiagnostic'!D11=TRUE,100,"?")))))))</f>
        <v>100</v>
      </c>
      <c r="C8" s="55" t="s">
        <v>144</v>
      </c>
      <c r="D8" s="56">
        <f>(B14+B15+B16+B17+B18+B19+B20)/7</f>
        <v>100</v>
      </c>
      <c r="E8" s="49"/>
      <c r="F8" s="58" t="s">
        <v>136</v>
      </c>
      <c r="G8" s="59">
        <f>AVERAGE(D17:D22)</f>
        <v>100</v>
      </c>
      <c r="H8" s="49"/>
      <c r="I8" s="52"/>
    </row>
    <row r="9" spans="1:9" ht="13.5" customHeight="1">
      <c r="A9" s="53" t="s">
        <v>78</v>
      </c>
      <c r="B9" s="54">
        <f>IF('Grille d''autodiagnostic'!D12=FALSE,"0",(IF('Grille d''autodiagnostic'!D12="PLUTÔT FAUX","33",(IF('Grille d''autodiagnostic'!D12="PLUTÔT VRAI","66",(IF('Grille d''autodiagnostic'!D12=TRUE,100,"?")))))))</f>
        <v>100</v>
      </c>
      <c r="C9" s="55" t="s">
        <v>143</v>
      </c>
      <c r="D9" s="56">
        <f>B21</f>
        <v>100</v>
      </c>
      <c r="E9" s="49"/>
      <c r="F9" s="52"/>
      <c r="G9" s="52"/>
      <c r="H9" s="52"/>
      <c r="I9" s="52"/>
    </row>
    <row r="10" spans="1:9" ht="13.5" customHeight="1">
      <c r="A10" s="53" t="s">
        <v>79</v>
      </c>
      <c r="B10" s="54" t="str">
        <f>IF('Grille d''autodiagnostic'!D14=FALSE,"0",(IF('Grille d''autodiagnostic'!D14="PLUTÔT FAUX","33",(IF('Grille d''autodiagnostic'!D14="PLUTÔT VRAI","66",(IF('Grille d''autodiagnostic'!D14=TRUE,100,"?")))))))</f>
        <v>0</v>
      </c>
      <c r="C10" s="55" t="s">
        <v>145</v>
      </c>
      <c r="D10" s="56">
        <f>(B22+B23+B24+B25)/4</f>
        <v>100</v>
      </c>
      <c r="E10" s="49"/>
      <c r="F10" s="52"/>
      <c r="G10" s="52"/>
      <c r="H10" s="52"/>
      <c r="I10" s="52"/>
    </row>
    <row r="11" spans="1:9" ht="13.5" customHeight="1">
      <c r="A11" s="53" t="s">
        <v>80</v>
      </c>
      <c r="B11" s="54">
        <f>IF('Grille d''autodiagnostic'!D15=FALSE,"0",(IF('Grille d''autodiagnostic'!D15="PLUTÔT FAUX","33",(IF('Grille d''autodiagnostic'!D15="PLUTÔT VRAI","66",(IF('Grille d''autodiagnostic'!D15=TRUE,100,"?")))))))</f>
        <v>100</v>
      </c>
      <c r="C11" s="55" t="s">
        <v>142</v>
      </c>
      <c r="D11" s="56">
        <f>(B26+B27+B28+B29)/4</f>
        <v>100</v>
      </c>
      <c r="E11" s="49"/>
      <c r="F11" s="52"/>
      <c r="G11" s="52"/>
      <c r="H11" s="52"/>
      <c r="I11" s="52"/>
    </row>
    <row r="12" spans="1:9" ht="12.75">
      <c r="A12" s="53" t="s">
        <v>81</v>
      </c>
      <c r="B12" s="54">
        <f>IF('Grille d''autodiagnostic'!D16=FALSE,"0",(IF('Grille d''autodiagnostic'!D16="PLUTÔT FAUX","33",(IF('Grille d''autodiagnostic'!D16="PLUTÔT VRAI","66",(IF('Grille d''autodiagnostic'!D16=TRUE,100,"?")))))))</f>
        <v>100</v>
      </c>
      <c r="C12" s="57" t="s">
        <v>144</v>
      </c>
      <c r="D12" s="56">
        <f>(B30+B31)/2</f>
        <v>100</v>
      </c>
      <c r="E12" s="49"/>
      <c r="F12" s="52"/>
      <c r="G12" s="52"/>
      <c r="H12" s="52"/>
      <c r="I12" s="52"/>
    </row>
    <row r="13" spans="1:9" ht="12.75">
      <c r="A13" s="53" t="s">
        <v>82</v>
      </c>
      <c r="B13" s="54">
        <f>IF('Grille d''autodiagnostic'!D17=FALSE,"0",(IF('Grille d''autodiagnostic'!D17="PLUTÔT FAUX","33",(IF('Grille d''autodiagnostic'!D17="PLUTÔT VRAI","66",(IF('Grille d''autodiagnostic'!D17=TRUE,100,"?")))))))</f>
        <v>100</v>
      </c>
      <c r="C13" s="57" t="s">
        <v>145</v>
      </c>
      <c r="D13" s="56">
        <f>(B32+B33+B34)/3</f>
        <v>100</v>
      </c>
      <c r="E13" s="49"/>
      <c r="F13" s="52"/>
      <c r="G13" s="52"/>
      <c r="H13" s="52"/>
      <c r="I13" s="52"/>
    </row>
    <row r="14" spans="1:9" ht="12.75">
      <c r="A14" s="53" t="s">
        <v>83</v>
      </c>
      <c r="B14" s="54">
        <f>IF('Grille d''autodiagnostic'!D19=FALSE,"0",(IF('Grille d''autodiagnostic'!D19="PLUTÔT FAUX","33",(IF('Grille d''autodiagnostic'!D19="PLUTÔT VRAI","66",(IF('Grille d''autodiagnostic'!D19=TRUE,100,"?")))))))</f>
        <v>100</v>
      </c>
      <c r="C14" s="57" t="s">
        <v>146</v>
      </c>
      <c r="D14" s="56">
        <f>(B35+B36+B37)/3</f>
        <v>100</v>
      </c>
      <c r="E14" s="49"/>
      <c r="F14" s="52"/>
      <c r="G14" s="52"/>
      <c r="H14" s="52"/>
      <c r="I14" s="52"/>
    </row>
    <row r="15" spans="1:9" ht="13.5" thickBot="1">
      <c r="A15" s="53" t="s">
        <v>84</v>
      </c>
      <c r="B15" s="54">
        <f>IF('Grille d''autodiagnostic'!D20=FALSE,"0",(IF('Grille d''autodiagnostic'!D20="PLUTÔT FAUX","33",(IF('Grille d''autodiagnostic'!D20="PLUTÔT VRAI","66",(IF('Grille d''autodiagnostic'!D20=TRUE,100,"?")))))))</f>
        <v>100</v>
      </c>
      <c r="C15" s="57" t="s">
        <v>142</v>
      </c>
      <c r="D15" s="56">
        <f>(B38+B39+B40+B41+B42+B43+B44+B45)/8</f>
        <v>100</v>
      </c>
      <c r="E15" s="49"/>
      <c r="F15" s="52"/>
      <c r="G15" s="52"/>
      <c r="H15" s="52"/>
      <c r="I15" s="52"/>
    </row>
    <row r="16" spans="1:9" ht="12.75">
      <c r="A16" s="53" t="s">
        <v>85</v>
      </c>
      <c r="B16" s="54">
        <f>IF('Grille d''autodiagnostic'!D21=FALSE,"0",(IF('Grille d''autodiagnostic'!D21="PLUTÔT FAUX","33",(IF('Grille d''autodiagnostic'!D21="PLUTÔT VRAI","66",(IF('Grille d''autodiagnostic'!D21=TRUE,100,"?")))))))</f>
        <v>100</v>
      </c>
      <c r="C16" s="57" t="s">
        <v>147</v>
      </c>
      <c r="D16" s="56">
        <f>B46</f>
        <v>100</v>
      </c>
      <c r="E16" s="49"/>
      <c r="F16" s="198" t="s">
        <v>149</v>
      </c>
      <c r="G16" s="200">
        <f>(B6+B7+B8+B9+B10+B11+B12+B13+B14+B15+B16+B17+B18+B19+B20+B21+B22+B23+B24+B25+B26+B27+B28+B29+B30+B31+B32+B33+B35+B36+B37+B38+B39+B40+B41+B42+B43+B44+B45+B46+B47+B48+B49+B50+B51+B52+B53+B54+B55+B56+B57+B58+B59)/54</f>
        <v>95.66666666666667</v>
      </c>
      <c r="H16" s="52"/>
      <c r="I16" s="52"/>
    </row>
    <row r="17" spans="1:9" ht="13.5" thickBot="1">
      <c r="A17" s="53" t="s">
        <v>86</v>
      </c>
      <c r="B17" s="54">
        <f>IF('Grille d''autodiagnostic'!D22=FALSE,"0",(IF('Grille d''autodiagnostic'!D22="PLUTÔT FAUX","33",(IF('Grille d''autodiagnostic'!D22="PLUTÔT VRAI","66",(IF('Grille d''autodiagnostic'!D22=TRUE,100,"?")))))))</f>
        <v>100</v>
      </c>
      <c r="C17" s="60" t="s">
        <v>138</v>
      </c>
      <c r="D17" s="56" t="str">
        <f>B47</f>
        <v>66</v>
      </c>
      <c r="E17" s="49"/>
      <c r="F17" s="199"/>
      <c r="G17" s="201"/>
      <c r="H17" s="52"/>
      <c r="I17" s="52"/>
    </row>
    <row r="18" spans="1:9" ht="12.75">
      <c r="A18" s="53" t="s">
        <v>87</v>
      </c>
      <c r="B18" s="54">
        <f>IF('Grille d''autodiagnostic'!D23=FALSE,"0",(IF('Grille d''autodiagnostic'!D23="PLUTÔT FAUX","33",(IF('Grille d''autodiagnostic'!D23="PLUTÔT VRAI","66",(IF('Grille d''autodiagnostic'!D23=TRUE,100,"?")))))))</f>
        <v>100</v>
      </c>
      <c r="C18" s="60" t="s">
        <v>139</v>
      </c>
      <c r="D18" s="56">
        <f>(B48+B49+B50)/3</f>
        <v>100</v>
      </c>
      <c r="E18" s="49"/>
      <c r="F18" s="52"/>
      <c r="G18" s="52"/>
      <c r="H18" s="52"/>
      <c r="I18" s="52"/>
    </row>
    <row r="19" spans="1:9" ht="12.75">
      <c r="A19" s="53" t="s">
        <v>88</v>
      </c>
      <c r="B19" s="54">
        <f>IF('Grille d''autodiagnostic'!D24=FALSE,"0",(IF('Grille d''autodiagnostic'!D24="PLUTÔT FAUX","33",(IF('Grille d''autodiagnostic'!D24="PLUTÔT VRAI","66",(IF('Grille d''autodiagnostic'!D24=TRUE,100,"?")))))))</f>
        <v>100</v>
      </c>
      <c r="C19" s="60" t="s">
        <v>140</v>
      </c>
      <c r="D19" s="56">
        <f>(B51+B52+B53)/3</f>
        <v>100</v>
      </c>
      <c r="E19" s="49"/>
      <c r="F19" s="52"/>
      <c r="G19" s="52"/>
      <c r="H19" s="52"/>
      <c r="I19" s="52"/>
    </row>
    <row r="20" spans="1:9" ht="12.75">
      <c r="A20" s="53" t="s">
        <v>89</v>
      </c>
      <c r="B20" s="54">
        <f>IF('Grille d''autodiagnostic'!D25=FALSE,"0",(IF('Grille d''autodiagnostic'!D25="PLUTÔT FAUX","33",(IF('Grille d''autodiagnostic'!D25="PLUTÔT VRAI","66",(IF('Grille d''autodiagnostic'!D25=TRUE,100,"?")))))))</f>
        <v>100</v>
      </c>
      <c r="C20" s="60" t="s">
        <v>141</v>
      </c>
      <c r="D20" s="56">
        <f>(B54+B55)/2</f>
        <v>100</v>
      </c>
      <c r="E20" s="49"/>
      <c r="F20" s="52"/>
      <c r="G20" s="52"/>
      <c r="H20" s="52"/>
      <c r="I20" s="52"/>
    </row>
    <row r="21" spans="1:9" ht="12.75">
      <c r="A21" s="53" t="s">
        <v>90</v>
      </c>
      <c r="B21" s="54">
        <f>IF('Grille d''autodiagnostic'!D27=FALSE,"0",(IF('Grille d''autodiagnostic'!D27="PLUTÔT FAUX","33",(IF('Grille d''autodiagnostic'!D27="PLUTÔT VRAI","66",(IF('Grille d''autodiagnostic'!D27=TRUE,100,"?")))))))</f>
        <v>100</v>
      </c>
      <c r="C21" s="60" t="s">
        <v>142</v>
      </c>
      <c r="D21" s="56">
        <f>(B56+B57+B58)/3</f>
        <v>100</v>
      </c>
      <c r="E21" s="49"/>
      <c r="F21" s="52"/>
      <c r="G21" s="52"/>
      <c r="H21" s="52"/>
      <c r="I21" s="52"/>
    </row>
    <row r="22" spans="1:9" ht="13.5" thickBot="1">
      <c r="A22" s="53" t="s">
        <v>91</v>
      </c>
      <c r="B22" s="54">
        <f>IF('Grille d''autodiagnostic'!D29=FALSE,"0",(IF('Grille d''autodiagnostic'!D29="PLUTÔT FAUX","33",(IF('Grille d''autodiagnostic'!D29="PLUTÔT VRAI","66",(IF('Grille d''autodiagnostic'!D29=TRUE,100,"?")))))))</f>
        <v>100</v>
      </c>
      <c r="C22" s="58" t="s">
        <v>143</v>
      </c>
      <c r="D22" s="59">
        <f>B59</f>
        <v>100</v>
      </c>
      <c r="E22" s="49"/>
      <c r="F22" s="52"/>
      <c r="G22" s="52"/>
      <c r="H22" s="52"/>
      <c r="I22" s="52"/>
    </row>
    <row r="23" spans="1:9" ht="12.75">
      <c r="A23" s="53" t="s">
        <v>92</v>
      </c>
      <c r="B23" s="54">
        <f>IF('Grille d''autodiagnostic'!D30=FALSE,"0",(IF('Grille d''autodiagnostic'!D30="PLUTÔT FAUX","33",(IF('Grille d''autodiagnostic'!D30="PLUTÔT VRAI","66",(IF('Grille d''autodiagnostic'!D30=TRUE,100,"?")))))))</f>
        <v>100</v>
      </c>
      <c r="C23" s="52"/>
      <c r="D23" s="52"/>
      <c r="E23" s="52"/>
      <c r="F23" s="52"/>
      <c r="G23" s="52"/>
      <c r="H23" s="52"/>
      <c r="I23" s="52"/>
    </row>
    <row r="24" spans="1:9" ht="12.75">
      <c r="A24" s="53" t="s">
        <v>93</v>
      </c>
      <c r="B24" s="54">
        <f>IF('Grille d''autodiagnostic'!D31=FALSE,"0",(IF('Grille d''autodiagnostic'!D31="PLUTÔT FAUX","33",(IF('Grille d''autodiagnostic'!D31="PLUTÔT VRAI","66",(IF('Grille d''autodiagnostic'!D31=TRUE,100,"?")))))))</f>
        <v>100</v>
      </c>
      <c r="C24" s="52"/>
      <c r="D24" s="52"/>
      <c r="E24" s="52"/>
      <c r="F24" s="52"/>
      <c r="G24" s="52"/>
      <c r="H24" s="52"/>
      <c r="I24" s="52"/>
    </row>
    <row r="25" spans="1:9" ht="12.75">
      <c r="A25" s="53" t="s">
        <v>94</v>
      </c>
      <c r="B25" s="54">
        <f>IF('Grille d''autodiagnostic'!D32=FALSE,"0",(IF('Grille d''autodiagnostic'!D32="PLUTÔT FAUX","33",(IF('Grille d''autodiagnostic'!D32="PLUTÔT VRAI","66",(IF('Grille d''autodiagnostic'!D32=TRUE,100,"?")))))))</f>
        <v>100</v>
      </c>
      <c r="C25" s="52"/>
      <c r="D25" s="52"/>
      <c r="E25" s="52"/>
      <c r="F25" s="52"/>
      <c r="G25" s="52"/>
      <c r="H25" s="52"/>
      <c r="I25" s="52"/>
    </row>
    <row r="26" spans="1:9" ht="12.75">
      <c r="A26" s="53" t="s">
        <v>95</v>
      </c>
      <c r="B26" s="54">
        <f>IF('Grille d''autodiagnostic'!D34=FALSE,"0",(IF('Grille d''autodiagnostic'!D34="PLUTÔT FAUX","33",(IF('Grille d''autodiagnostic'!D34="PLUTÔT VRAI","66",(IF('Grille d''autodiagnostic'!D34=TRUE,100,"?")))))))</f>
        <v>100</v>
      </c>
      <c r="C26" s="52"/>
      <c r="D26" s="52"/>
      <c r="E26" s="52"/>
      <c r="F26" s="52"/>
      <c r="G26" s="52"/>
      <c r="H26" s="52"/>
      <c r="I26" s="52"/>
    </row>
    <row r="27" spans="1:9" ht="12.75">
      <c r="A27" s="53" t="s">
        <v>96</v>
      </c>
      <c r="B27" s="54">
        <f>IF('Grille d''autodiagnostic'!D35=FALSE,"0",(IF('Grille d''autodiagnostic'!D35="PLUTÔT FAUX","33",(IF('Grille d''autodiagnostic'!D35="PLUTÔT VRAI","66",(IF('Grille d''autodiagnostic'!D35=TRUE,100,"?")))))))</f>
        <v>100</v>
      </c>
      <c r="C27" s="52"/>
      <c r="D27" s="52"/>
      <c r="E27" s="52"/>
      <c r="F27" s="52"/>
      <c r="G27" s="52"/>
      <c r="H27" s="52"/>
      <c r="I27" s="52"/>
    </row>
    <row r="28" spans="1:9" ht="12.75">
      <c r="A28" s="53" t="s">
        <v>97</v>
      </c>
      <c r="B28" s="54">
        <f>IF('Grille d''autodiagnostic'!D36=FALSE,"0",(IF('Grille d''autodiagnostic'!D36="PLUTÔT FAUX","33",(IF('Grille d''autodiagnostic'!D36="PLUTÔT VRAI","66",(IF('Grille d''autodiagnostic'!D36=TRUE,100,"?")))))))</f>
        <v>100</v>
      </c>
      <c r="C28" s="52"/>
      <c r="D28" s="52"/>
      <c r="E28" s="52"/>
      <c r="F28" s="52"/>
      <c r="G28" s="52"/>
      <c r="H28" s="52"/>
      <c r="I28" s="52"/>
    </row>
    <row r="29" spans="1:9" ht="12.75">
      <c r="A29" s="53" t="s">
        <v>98</v>
      </c>
      <c r="B29" s="54">
        <f>IF('Grille d''autodiagnostic'!D37=FALSE,"0",(IF('Grille d''autodiagnostic'!D37="PLUTÔT FAUX","33",(IF('Grille d''autodiagnostic'!D37="PLUTÔT VRAI","66",(IF('Grille d''autodiagnostic'!D37=TRUE,100,"?")))))))</f>
        <v>100</v>
      </c>
      <c r="C29" s="52"/>
      <c r="D29" s="52"/>
      <c r="E29" s="52"/>
      <c r="F29" s="52"/>
      <c r="G29" s="52"/>
      <c r="H29" s="52"/>
      <c r="I29" s="52"/>
    </row>
    <row r="30" spans="1:9" ht="12.75">
      <c r="A30" s="61" t="s">
        <v>99</v>
      </c>
      <c r="B30" s="54">
        <f>IF('Grille d''autodiagnostic'!D41=FALSE,"0",(IF('Grille d''autodiagnostic'!D41="PLUTÔT FAUX","33",(IF('Grille d''autodiagnostic'!D41="PLUTÔT VRAI","66",(IF('Grille d''autodiagnostic'!D41=TRUE,100,"?")))))))</f>
        <v>100</v>
      </c>
      <c r="C30" s="52"/>
      <c r="D30" s="52"/>
      <c r="E30" s="52"/>
      <c r="F30" s="52"/>
      <c r="G30" s="52"/>
      <c r="H30" s="52"/>
      <c r="I30" s="52"/>
    </row>
    <row r="31" spans="1:9" ht="12.75">
      <c r="A31" s="61" t="s">
        <v>100</v>
      </c>
      <c r="B31" s="54">
        <f>IF('Grille d''autodiagnostic'!D42=FALSE,"0",(IF('Grille d''autodiagnostic'!D42="PLUTÔT FAUX","33",(IF('Grille d''autodiagnostic'!D42="PLUTÔT VRAI","66",(IF('Grille d''autodiagnostic'!D42=TRUE,100,"?")))))))</f>
        <v>100</v>
      </c>
      <c r="C31" s="52"/>
      <c r="D31" s="52"/>
      <c r="E31" s="52"/>
      <c r="F31" s="52"/>
      <c r="G31" s="52"/>
      <c r="H31" s="52"/>
      <c r="I31" s="52"/>
    </row>
    <row r="32" spans="1:9" ht="12.75">
      <c r="A32" s="61" t="s">
        <v>101</v>
      </c>
      <c r="B32" s="54">
        <f>IF('Grille d''autodiagnostic'!D44=FALSE,"0",(IF('Grille d''autodiagnostic'!D44="PLUTÔT FAUX","33",(IF('Grille d''autodiagnostic'!D44="PLUTÔT VRAI","66",(IF('Grille d''autodiagnostic'!D44=TRUE,100,"?")))))))</f>
        <v>100</v>
      </c>
      <c r="C32" s="52"/>
      <c r="D32" s="52"/>
      <c r="E32" s="52"/>
      <c r="F32" s="52"/>
      <c r="G32" s="52"/>
      <c r="H32" s="52"/>
      <c r="I32" s="52"/>
    </row>
    <row r="33" spans="1:9" ht="12.75">
      <c r="A33" s="61" t="s">
        <v>102</v>
      </c>
      <c r="B33" s="54">
        <f>IF('Grille d''autodiagnostic'!D45=FALSE,"0",(IF('Grille d''autodiagnostic'!D45="PLUTÔT FAUX","33",(IF('Grille d''autodiagnostic'!D45="PLUTÔT VRAI","66",(IF('Grille d''autodiagnostic'!D45=TRUE,100,"?")))))))</f>
        <v>100</v>
      </c>
      <c r="C33" s="52"/>
      <c r="D33" s="52"/>
      <c r="E33" s="52"/>
      <c r="F33" s="52"/>
      <c r="G33" s="52"/>
      <c r="H33" s="52"/>
      <c r="I33" s="52"/>
    </row>
    <row r="34" spans="1:9" ht="12.75">
      <c r="A34" s="61" t="s">
        <v>103</v>
      </c>
      <c r="B34" s="54">
        <f>IF('Grille d''autodiagnostic'!D46=FALSE,"0",(IF('Grille d''autodiagnostic'!D46="PLUTÔT FAUX","33",(IF('Grille d''autodiagnostic'!D46="PLUTÔT VRAI","66",(IF('Grille d''autodiagnostic'!D46=TRUE,100,"?")))))))</f>
        <v>100</v>
      </c>
      <c r="C34" s="52"/>
      <c r="D34" s="52"/>
      <c r="E34" s="52"/>
      <c r="F34" s="52"/>
      <c r="G34" s="52"/>
      <c r="H34" s="52"/>
      <c r="I34" s="52"/>
    </row>
    <row r="35" spans="1:9" ht="12.75">
      <c r="A35" s="61" t="s">
        <v>104</v>
      </c>
      <c r="B35" s="54">
        <f>IF('Grille d''autodiagnostic'!D48=FALSE,"0",(IF('Grille d''autodiagnostic'!D48="PLUTÔT FAUX","33",(IF('Grille d''autodiagnostic'!D48="PLUTÔT VRAI","66",(IF('Grille d''autodiagnostic'!D48=TRUE,100,"?")))))))</f>
        <v>100</v>
      </c>
      <c r="C35" s="52"/>
      <c r="D35" s="52"/>
      <c r="E35" s="52"/>
      <c r="F35" s="52"/>
      <c r="G35" s="52"/>
      <c r="H35" s="52"/>
      <c r="I35" s="52"/>
    </row>
    <row r="36" spans="1:9" ht="12.75">
      <c r="A36" s="61" t="s">
        <v>105</v>
      </c>
      <c r="B36" s="54">
        <f>IF('Grille d''autodiagnostic'!D49=FALSE,"0",(IF('Grille d''autodiagnostic'!D49="PLUTÔT FAUX","33",(IF('Grille d''autodiagnostic'!D49="PLUTÔT VRAI","66",(IF('Grille d''autodiagnostic'!D49=TRUE,100,"?")))))))</f>
        <v>100</v>
      </c>
      <c r="C36" s="52"/>
      <c r="D36" s="52"/>
      <c r="E36" s="52"/>
      <c r="F36" s="52"/>
      <c r="G36" s="52"/>
      <c r="H36" s="52"/>
      <c r="I36" s="52"/>
    </row>
    <row r="37" spans="1:9" ht="12.75">
      <c r="A37" s="61" t="s">
        <v>106</v>
      </c>
      <c r="B37" s="54">
        <f>IF('Grille d''autodiagnostic'!D50=FALSE,"0",(IF('Grille d''autodiagnostic'!D50="PLUTÔT FAUX","33",(IF('Grille d''autodiagnostic'!D50="PLUTÔT VRAI","66",(IF('Grille d''autodiagnostic'!D50=TRUE,100,"?")))))))</f>
        <v>100</v>
      </c>
      <c r="C37" s="52"/>
      <c r="D37" s="52"/>
      <c r="E37" s="52"/>
      <c r="F37" s="52"/>
      <c r="G37" s="52"/>
      <c r="H37" s="52"/>
      <c r="I37" s="52"/>
    </row>
    <row r="38" spans="1:9" ht="12.75">
      <c r="A38" s="61" t="s">
        <v>107</v>
      </c>
      <c r="B38" s="54">
        <f>IF('Grille d''autodiagnostic'!D52=FALSE,"0",(IF('Grille d''autodiagnostic'!D52="PLUTÔT FAUX","33",(IF('Grille d''autodiagnostic'!D52="PLUTÔT VRAI","66",(IF('Grille d''autodiagnostic'!D52=TRUE,100,"?")))))))</f>
        <v>100</v>
      </c>
      <c r="C38" s="52"/>
      <c r="D38" s="52"/>
      <c r="E38" s="52"/>
      <c r="F38" s="52"/>
      <c r="G38" s="52"/>
      <c r="H38" s="52"/>
      <c r="I38" s="52"/>
    </row>
    <row r="39" spans="1:9" ht="12.75">
      <c r="A39" s="61" t="s">
        <v>108</v>
      </c>
      <c r="B39" s="54">
        <f>IF('Grille d''autodiagnostic'!D53=FALSE,"0",(IF('Grille d''autodiagnostic'!D53="PLUTÔT FAUX","33",(IF('Grille d''autodiagnostic'!D53="PLUTÔT VRAI","66",(IF('Grille d''autodiagnostic'!D53=TRUE,100,"?")))))))</f>
        <v>100</v>
      </c>
      <c r="C39" s="52"/>
      <c r="D39" s="52"/>
      <c r="E39" s="52"/>
      <c r="F39" s="52"/>
      <c r="G39" s="52"/>
      <c r="H39" s="52"/>
      <c r="I39" s="52"/>
    </row>
    <row r="40" spans="1:9" ht="12.75">
      <c r="A40" s="61" t="s">
        <v>109</v>
      </c>
      <c r="B40" s="54">
        <f>IF('Grille d''autodiagnostic'!D54=FALSE,"0",(IF('Grille d''autodiagnostic'!D54="PLUTÔT FAUX","33",(IF('Grille d''autodiagnostic'!D54="PLUTÔT VRAI","66",(IF('Grille d''autodiagnostic'!D54=TRUE,100,"?")))))))</f>
        <v>100</v>
      </c>
      <c r="C40" s="52"/>
      <c r="D40" s="52"/>
      <c r="E40" s="52"/>
      <c r="F40" s="52"/>
      <c r="G40" s="52"/>
      <c r="H40" s="52"/>
      <c r="I40" s="52"/>
    </row>
    <row r="41" spans="1:9" ht="12.75">
      <c r="A41" s="61" t="s">
        <v>110</v>
      </c>
      <c r="B41" s="54">
        <f>IF('Grille d''autodiagnostic'!D55=FALSE,"0",(IF('Grille d''autodiagnostic'!D55="PLUTÔT FAUX","33",(IF('Grille d''autodiagnostic'!D55="PLUTÔT VRAI","66",(IF('Grille d''autodiagnostic'!D55=TRUE,100,"?")))))))</f>
        <v>100</v>
      </c>
      <c r="C41" s="52"/>
      <c r="D41" s="52"/>
      <c r="E41" s="52"/>
      <c r="F41" s="52"/>
      <c r="G41" s="52"/>
      <c r="H41" s="52"/>
      <c r="I41" s="52"/>
    </row>
    <row r="42" spans="1:9" ht="12.75">
      <c r="A42" s="61" t="s">
        <v>111</v>
      </c>
      <c r="B42" s="54">
        <f>IF('Grille d''autodiagnostic'!D56=FALSE,"0",(IF('Grille d''autodiagnostic'!D56="PLUTÔT FAUX","33",(IF('Grille d''autodiagnostic'!D56="PLUTÔT VRAI","66",(IF('Grille d''autodiagnostic'!D56=TRUE,100,"?")))))))</f>
        <v>100</v>
      </c>
      <c r="C42" s="52"/>
      <c r="D42" s="52"/>
      <c r="E42" s="52"/>
      <c r="F42" s="52"/>
      <c r="G42" s="52"/>
      <c r="H42" s="52"/>
      <c r="I42" s="52"/>
    </row>
    <row r="43" spans="1:9" ht="12.75">
      <c r="A43" s="61" t="s">
        <v>112</v>
      </c>
      <c r="B43" s="54">
        <f>IF('Grille d''autodiagnostic'!D57=FALSE,"0",(IF('Grille d''autodiagnostic'!D57="PLUTÔT FAUX","33",(IF('Grille d''autodiagnostic'!D57="PLUTÔT VRAI","66",(IF('Grille d''autodiagnostic'!D57=TRUE,100,"?")))))))</f>
        <v>100</v>
      </c>
      <c r="C43" s="52"/>
      <c r="D43" s="52"/>
      <c r="E43" s="52"/>
      <c r="F43" s="52"/>
      <c r="G43" s="52"/>
      <c r="H43" s="52"/>
      <c r="I43" s="52"/>
    </row>
    <row r="44" spans="1:9" ht="12.75">
      <c r="A44" s="61" t="s">
        <v>113</v>
      </c>
      <c r="B44" s="54">
        <f>IF('Grille d''autodiagnostic'!D58=FALSE,"0",(IF('Grille d''autodiagnostic'!D58="PLUTÔT FAUX","33",(IF('Grille d''autodiagnostic'!D58="PLUTÔT VRAI","66",(IF('Grille d''autodiagnostic'!D58=TRUE,100,"?")))))))</f>
        <v>100</v>
      </c>
      <c r="C44" s="52"/>
      <c r="D44" s="52"/>
      <c r="E44" s="52"/>
      <c r="F44" s="52"/>
      <c r="G44" s="52"/>
      <c r="H44" s="52"/>
      <c r="I44" s="52"/>
    </row>
    <row r="45" spans="1:9" ht="12.75">
      <c r="A45" s="61" t="s">
        <v>114</v>
      </c>
      <c r="B45" s="54">
        <f>IF('Grille d''autodiagnostic'!D59=FALSE,"0",(IF('Grille d''autodiagnostic'!D59="PLUTÔT FAUX","33",(IF('Grille d''autodiagnostic'!D59="PLUTÔT VRAI","66",(IF('Grille d''autodiagnostic'!D59=TRUE,100,"?")))))))</f>
        <v>100</v>
      </c>
      <c r="C45" s="52"/>
      <c r="D45" s="52"/>
      <c r="E45" s="52"/>
      <c r="F45" s="52"/>
      <c r="G45" s="52"/>
      <c r="H45" s="52"/>
      <c r="I45" s="52"/>
    </row>
    <row r="46" spans="1:9" ht="12.75">
      <c r="A46" s="61" t="s">
        <v>115</v>
      </c>
      <c r="B46" s="54">
        <f>IF('Grille d''autodiagnostic'!D61=FALSE,"0",(IF('Grille d''autodiagnostic'!D61="PLUTÔT FAUX","33",(IF('Grille d''autodiagnostic'!D61="PLUTÔT VRAI","66",(IF('Grille d''autodiagnostic'!D61=TRUE,100,"?")))))))</f>
        <v>100</v>
      </c>
      <c r="C46" s="52"/>
      <c r="D46" s="52"/>
      <c r="E46" s="52"/>
      <c r="F46" s="52"/>
      <c r="G46" s="52"/>
      <c r="H46" s="52"/>
      <c r="I46" s="52"/>
    </row>
    <row r="47" spans="1:9" ht="12.75">
      <c r="A47" s="62" t="s">
        <v>116</v>
      </c>
      <c r="B47" s="54" t="str">
        <f>IF('Grille d''autodiagnostic'!D65=FALSE,"0",(IF('Grille d''autodiagnostic'!D65="PLUTÔT FAUX","33",(IF('Grille d''autodiagnostic'!D65="PLUTÔT VRAI","66",(IF('Grille d''autodiagnostic'!D65=TRUE,100,"?")))))))</f>
        <v>66</v>
      </c>
      <c r="C47" s="52"/>
      <c r="D47" s="52"/>
      <c r="E47" s="52"/>
      <c r="F47" s="52"/>
      <c r="G47" s="52"/>
      <c r="H47" s="52"/>
      <c r="I47" s="52"/>
    </row>
    <row r="48" spans="1:9" ht="12.75">
      <c r="A48" s="62" t="s">
        <v>117</v>
      </c>
      <c r="B48" s="54">
        <f>IF('Grille d''autodiagnostic'!D67=FALSE,"0",(IF('Grille d''autodiagnostic'!D67="PLUTÔT FAUX","33",(IF('Grille d''autodiagnostic'!D67="PLUTÔT VRAI","66",(IF('Grille d''autodiagnostic'!D67=TRUE,100,"?")))))))</f>
        <v>100</v>
      </c>
      <c r="C48" s="52"/>
      <c r="D48" s="52"/>
      <c r="E48" s="52"/>
      <c r="F48" s="52"/>
      <c r="G48" s="52"/>
      <c r="H48" s="52"/>
      <c r="I48" s="52"/>
    </row>
    <row r="49" spans="1:9" ht="12.75">
      <c r="A49" s="62" t="s">
        <v>118</v>
      </c>
      <c r="B49" s="54">
        <f>IF('Grille d''autodiagnostic'!D68=FALSE,"0",(IF('Grille d''autodiagnostic'!D68="PLUTÔT FAUX","33",(IF('Grille d''autodiagnostic'!D68="PLUTÔT VRAI","66",(IF('Grille d''autodiagnostic'!D68=TRUE,100,"?")))))))</f>
        <v>100</v>
      </c>
      <c r="C49" s="52"/>
      <c r="D49" s="52"/>
      <c r="E49" s="52"/>
      <c r="F49" s="52"/>
      <c r="G49" s="52"/>
      <c r="H49" s="52"/>
      <c r="I49" s="52"/>
    </row>
    <row r="50" spans="1:9" ht="12.75">
      <c r="A50" s="62" t="s">
        <v>119</v>
      </c>
      <c r="B50" s="54">
        <f>IF('Grille d''autodiagnostic'!D69=FALSE,"0",(IF('Grille d''autodiagnostic'!D69="PLUTÔT FAUX","33",(IF('Grille d''autodiagnostic'!D69="PLUTÔT VRAI","66",(IF('Grille d''autodiagnostic'!D69=TRUE,100,"?")))))))</f>
        <v>100</v>
      </c>
      <c r="C50" s="52"/>
      <c r="D50" s="52"/>
      <c r="E50" s="52"/>
      <c r="F50" s="52"/>
      <c r="G50" s="52"/>
      <c r="H50" s="52"/>
      <c r="I50" s="52"/>
    </row>
    <row r="51" spans="1:9" ht="12.75">
      <c r="A51" s="62" t="s">
        <v>120</v>
      </c>
      <c r="B51" s="54">
        <f>IF('Grille d''autodiagnostic'!D71=FALSE,"0",(IF('Grille d''autodiagnostic'!D71="PLUTÔT FAUX","33",(IF('Grille d''autodiagnostic'!D71="PLUTÔT VRAI","66",(IF('Grille d''autodiagnostic'!D71=TRUE,100,"?")))))))</f>
        <v>100</v>
      </c>
      <c r="C51" s="52"/>
      <c r="D51" s="52"/>
      <c r="E51" s="52"/>
      <c r="F51" s="52"/>
      <c r="G51" s="52"/>
      <c r="H51" s="52"/>
      <c r="I51" s="52"/>
    </row>
    <row r="52" spans="1:9" ht="12.75">
      <c r="A52" s="62" t="s">
        <v>121</v>
      </c>
      <c r="B52" s="54">
        <f>IF('Grille d''autodiagnostic'!D72=FALSE,"0",(IF('Grille d''autodiagnostic'!D72="PLUTÔT FAUX","33",(IF('Grille d''autodiagnostic'!D72="PLUTÔT VRAI","66",(IF('Grille d''autodiagnostic'!D72=TRUE,100,"?")))))))</f>
        <v>100</v>
      </c>
      <c r="C52" s="52"/>
      <c r="D52" s="52"/>
      <c r="E52" s="52"/>
      <c r="F52" s="52"/>
      <c r="G52" s="52"/>
      <c r="H52" s="52"/>
      <c r="I52" s="52"/>
    </row>
    <row r="53" spans="1:9" ht="12.75">
      <c r="A53" s="62" t="s">
        <v>122</v>
      </c>
      <c r="B53" s="54">
        <f>IF('Grille d''autodiagnostic'!D73=FALSE,"0",(IF('Grille d''autodiagnostic'!D73="PLUTÔT FAUX","33",(IF('Grille d''autodiagnostic'!D73="PLUTÔT VRAI","66",(IF('Grille d''autodiagnostic'!D73=TRUE,100,"?")))))))</f>
        <v>100</v>
      </c>
      <c r="C53" s="52"/>
      <c r="D53" s="52"/>
      <c r="E53" s="52"/>
      <c r="F53" s="52"/>
      <c r="G53" s="52"/>
      <c r="H53" s="52"/>
      <c r="I53" s="52"/>
    </row>
    <row r="54" spans="1:9" ht="12.75">
      <c r="A54" s="62" t="s">
        <v>123</v>
      </c>
      <c r="B54" s="54">
        <f>IF('Grille d''autodiagnostic'!D75=FALSE,"0",(IF('Grille d''autodiagnostic'!D75="PLUTÔT FAUX","33",(IF('Grille d''autodiagnostic'!D75="PLUTÔT VRAI","66",(IF('Grille d''autodiagnostic'!D75=TRUE,100,"?")))))))</f>
        <v>100</v>
      </c>
      <c r="C54" s="52"/>
      <c r="D54" s="52"/>
      <c r="E54" s="52"/>
      <c r="F54" s="52"/>
      <c r="G54" s="52"/>
      <c r="H54" s="52"/>
      <c r="I54" s="52"/>
    </row>
    <row r="55" spans="1:9" ht="12.75">
      <c r="A55" s="62" t="s">
        <v>124</v>
      </c>
      <c r="B55" s="54">
        <f>IF('Grille d''autodiagnostic'!D76=FALSE,"0",(IF('Grille d''autodiagnostic'!D76="PLUTÔT FAUX","33",(IF('Grille d''autodiagnostic'!D76="PLUTÔT VRAI","66",(IF('Grille d''autodiagnostic'!D76=TRUE,100,"?")))))))</f>
        <v>100</v>
      </c>
      <c r="C55" s="52"/>
      <c r="D55" s="52"/>
      <c r="E55" s="52"/>
      <c r="F55" s="52"/>
      <c r="G55" s="52"/>
      <c r="H55" s="52"/>
      <c r="I55" s="52"/>
    </row>
    <row r="56" spans="1:9" ht="12.75">
      <c r="A56" s="62" t="s">
        <v>125</v>
      </c>
      <c r="B56" s="54">
        <f>IF('Grille d''autodiagnostic'!D78=FALSE,"0",(IF('Grille d''autodiagnostic'!D78="PLUTÔT FAUX","33",(IF('Grille d''autodiagnostic'!D78="PLUTÔT VRAI","66",(IF('Grille d''autodiagnostic'!D78=TRUE,100,"?")))))))</f>
        <v>100</v>
      </c>
      <c r="C56" s="52"/>
      <c r="D56" s="52"/>
      <c r="E56" s="52"/>
      <c r="F56" s="52"/>
      <c r="G56" s="52"/>
      <c r="H56" s="52"/>
      <c r="I56" s="52"/>
    </row>
    <row r="57" spans="1:9" ht="12.75">
      <c r="A57" s="62" t="s">
        <v>126</v>
      </c>
      <c r="B57" s="54">
        <f>IF('Grille d''autodiagnostic'!D79=FALSE,"0",(IF('Grille d''autodiagnostic'!D79="PLUTÔT FAUX","33",(IF('Grille d''autodiagnostic'!D79="PLUTÔT VRAI","66",(IF('Grille d''autodiagnostic'!D79=TRUE,100,"?")))))))</f>
        <v>100</v>
      </c>
      <c r="C57" s="52"/>
      <c r="D57" s="52"/>
      <c r="E57" s="52"/>
      <c r="F57" s="52"/>
      <c r="G57" s="52"/>
      <c r="H57" s="52"/>
      <c r="I57" s="52"/>
    </row>
    <row r="58" spans="1:9" ht="12.75">
      <c r="A58" s="62" t="s">
        <v>127</v>
      </c>
      <c r="B58" s="54">
        <f>IF('Grille d''autodiagnostic'!D80=FALSE,"0",(IF('Grille d''autodiagnostic'!D80="PLUTÔT FAUX","33",(IF('Grille d''autodiagnostic'!D80="PLUTÔT VRAI","66",(IF('Grille d''autodiagnostic'!D80=TRUE,100,"?")))))))</f>
        <v>100</v>
      </c>
      <c r="C58" s="52"/>
      <c r="D58" s="52"/>
      <c r="E58" s="52"/>
      <c r="F58" s="52"/>
      <c r="G58" s="52"/>
      <c r="H58" s="52"/>
      <c r="I58" s="52"/>
    </row>
    <row r="59" spans="1:9" ht="12.75">
      <c r="A59" s="62" t="s">
        <v>128</v>
      </c>
      <c r="B59" s="54">
        <f>IF('Grille d''autodiagnostic'!D82=FALSE,"0",(IF('Grille d''autodiagnostic'!D82="PLUTÔT FAUX","33",(IF('Grille d''autodiagnostic'!D82="PLUTÔT VRAI","66",(IF('Grille d''autodiagnostic'!D82=TRUE,100,"?")))))))</f>
        <v>100</v>
      </c>
      <c r="C59" s="52"/>
      <c r="D59" s="52"/>
      <c r="E59" s="52"/>
      <c r="F59" s="52"/>
      <c r="G59" s="52"/>
      <c r="H59" s="52"/>
      <c r="I59" s="52"/>
    </row>
    <row r="60" ht="12.75">
      <c r="B60" s="8"/>
    </row>
    <row r="61" ht="12.75">
      <c r="B61" s="8"/>
    </row>
    <row r="62" ht="12.75">
      <c r="B62" s="8"/>
    </row>
    <row r="63" ht="12.75">
      <c r="B63" s="8"/>
    </row>
    <row r="64" ht="12.75">
      <c r="B64" s="8"/>
    </row>
    <row r="65" ht="12.75">
      <c r="B65" s="8"/>
    </row>
    <row r="66" ht="12.75">
      <c r="B66" s="8"/>
    </row>
    <row r="67" ht="12.75">
      <c r="B67" s="8"/>
    </row>
    <row r="68" ht="12.75">
      <c r="B68" s="8"/>
    </row>
    <row r="69" ht="12.75">
      <c r="B69" s="8"/>
    </row>
    <row r="70" ht="12.75">
      <c r="B70" s="8"/>
    </row>
    <row r="71" ht="12.75">
      <c r="B71" s="8"/>
    </row>
    <row r="72" ht="12.75">
      <c r="B72" s="8"/>
    </row>
    <row r="73" ht="12.75">
      <c r="B73" s="8"/>
    </row>
    <row r="74" ht="12.75">
      <c r="B74" s="8"/>
    </row>
    <row r="75" ht="12.75">
      <c r="B75" s="8"/>
    </row>
    <row r="76" ht="12.75">
      <c r="B76" s="8"/>
    </row>
    <row r="77" ht="12.75">
      <c r="B77" s="8"/>
    </row>
    <row r="78" ht="12.75">
      <c r="B78" s="8"/>
    </row>
    <row r="79" ht="12.75">
      <c r="B79" s="8"/>
    </row>
    <row r="80" ht="12.75">
      <c r="B80" s="8"/>
    </row>
    <row r="81" ht="12.75">
      <c r="B81" s="8"/>
    </row>
    <row r="82" ht="12.75">
      <c r="B82" s="8"/>
    </row>
    <row r="83" ht="12.75">
      <c r="B83" s="8"/>
    </row>
    <row r="84" ht="12.75">
      <c r="B84" s="8"/>
    </row>
    <row r="85" ht="12.75">
      <c r="B85" s="8"/>
    </row>
    <row r="86" ht="12.75">
      <c r="B86" s="8"/>
    </row>
    <row r="87" ht="12.75">
      <c r="B87" s="8"/>
    </row>
    <row r="88" ht="12.75">
      <c r="B88" s="8"/>
    </row>
    <row r="89" ht="12.75">
      <c r="B89" s="8"/>
    </row>
    <row r="90" ht="12.75">
      <c r="B90" s="8"/>
    </row>
    <row r="91" ht="12.75">
      <c r="B91" s="8"/>
    </row>
    <row r="92" ht="12.75">
      <c r="B92" s="8"/>
    </row>
    <row r="93" ht="12.75">
      <c r="B93" s="8"/>
    </row>
    <row r="94" ht="12.75">
      <c r="B94" s="8"/>
    </row>
    <row r="95" ht="12.75">
      <c r="B95" s="8"/>
    </row>
    <row r="96" ht="12.75">
      <c r="B96" s="8"/>
    </row>
    <row r="97" ht="12.75">
      <c r="B97" s="8"/>
    </row>
    <row r="98" ht="12.75">
      <c r="B98" s="8"/>
    </row>
    <row r="99" ht="12.75">
      <c r="B99" s="8"/>
    </row>
    <row r="100" ht="12.75">
      <c r="B100" s="8"/>
    </row>
    <row r="101" ht="12.75">
      <c r="B101" s="8"/>
    </row>
    <row r="102" ht="12.75">
      <c r="B102" s="8"/>
    </row>
    <row r="103" ht="12.75">
      <c r="B103" s="8"/>
    </row>
    <row r="104" ht="12.75">
      <c r="B104" s="8"/>
    </row>
    <row r="105" ht="12.75">
      <c r="B105" s="8"/>
    </row>
    <row r="106" ht="12.75">
      <c r="B106" s="8"/>
    </row>
    <row r="107" ht="12.75">
      <c r="B107" s="8"/>
    </row>
  </sheetData>
  <sheetProtection selectLockedCells="1"/>
  <mergeCells count="11">
    <mergeCell ref="C4:D4"/>
    <mergeCell ref="F4:G4"/>
    <mergeCell ref="A1:I1"/>
    <mergeCell ref="H2:H3"/>
    <mergeCell ref="I2:I3"/>
    <mergeCell ref="F16:F17"/>
    <mergeCell ref="G16:G17"/>
    <mergeCell ref="D2:D3"/>
    <mergeCell ref="A2:C2"/>
    <mergeCell ref="F2:G2"/>
    <mergeCell ref="A4:B4"/>
  </mergeCells>
  <printOptions/>
  <pageMargins left="0.787401575" right="0.787401575" top="0.984251969" bottom="0.984251969" header="0.5" footer="0.5"/>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O98"/>
  <sheetViews>
    <sheetView showGridLines="0" tabSelected="1" view="pageBreakPreview" zoomScale="60" zoomScaleNormal="70" zoomScalePageLayoutView="0" workbookViewId="0" topLeftCell="A4">
      <selection activeCell="P23" sqref="P23"/>
    </sheetView>
  </sheetViews>
  <sheetFormatPr defaultColWidth="11.00390625" defaultRowHeight="12.75"/>
  <cols>
    <col min="1" max="1" width="4.125" style="7" customWidth="1"/>
    <col min="2" max="2" width="25.00390625" style="7" customWidth="1"/>
    <col min="3" max="3" width="9.125" style="7" customWidth="1"/>
    <col min="4" max="4" width="5.25390625" style="7" customWidth="1"/>
    <col min="5" max="5" width="3.00390625" style="7" customWidth="1"/>
    <col min="6" max="6" width="2.75390625" style="7" customWidth="1"/>
    <col min="7" max="7" width="28.125" style="7" customWidth="1"/>
    <col min="8" max="8" width="2.25390625" style="7" hidden="1" customWidth="1"/>
    <col min="9" max="9" width="4.125" style="7" customWidth="1"/>
    <col min="10" max="10" width="25.00390625" style="7" customWidth="1"/>
    <col min="11" max="11" width="9.125" style="7" customWidth="1"/>
    <col min="12" max="12" width="5.25390625" style="7" customWidth="1"/>
    <col min="13" max="13" width="3.00390625" style="7" customWidth="1"/>
    <col min="14" max="14" width="2.75390625" style="7" customWidth="1"/>
    <col min="15" max="15" width="28.125" style="7" customWidth="1"/>
  </cols>
  <sheetData>
    <row r="1" spans="1:15" s="7" customFormat="1" ht="50.25" customHeight="1" thickBot="1">
      <c r="A1" s="191" t="s">
        <v>42</v>
      </c>
      <c r="B1" s="192"/>
      <c r="C1" s="192"/>
      <c r="D1" s="193"/>
      <c r="E1" s="193"/>
      <c r="F1" s="193"/>
      <c r="G1" s="216"/>
      <c r="H1" s="63"/>
      <c r="I1" s="191" t="s">
        <v>42</v>
      </c>
      <c r="J1" s="192"/>
      <c r="K1" s="192"/>
      <c r="L1" s="193"/>
      <c r="M1" s="193"/>
      <c r="N1" s="193"/>
      <c r="O1" s="216"/>
    </row>
    <row r="2" spans="1:15" ht="27" customHeight="1">
      <c r="A2" s="217" t="s">
        <v>43</v>
      </c>
      <c r="B2" s="218"/>
      <c r="C2" s="219" t="s">
        <v>44</v>
      </c>
      <c r="D2" s="33" t="s">
        <v>47</v>
      </c>
      <c r="E2" s="222" t="str">
        <f>'Grille d''autodiagnostic'!E2</f>
        <v>remplacez par votre nom</v>
      </c>
      <c r="F2" s="222"/>
      <c r="G2" s="223"/>
      <c r="H2" s="64"/>
      <c r="I2" s="217" t="s">
        <v>43</v>
      </c>
      <c r="J2" s="218"/>
      <c r="K2" s="219" t="s">
        <v>44</v>
      </c>
      <c r="L2" s="33" t="s">
        <v>47</v>
      </c>
      <c r="M2" s="222" t="str">
        <f>'Grille d''autodiagnostic'!E2</f>
        <v>remplacez par votre nom</v>
      </c>
      <c r="N2" s="222"/>
      <c r="O2" s="223"/>
    </row>
    <row r="3" spans="1:15" ht="27" customHeight="1" thickBot="1">
      <c r="A3" s="213" t="str">
        <f>'Grille d''autodiagnostic'!A3</f>
        <v>nom de l'hopital</v>
      </c>
      <c r="B3" s="214"/>
      <c r="C3" s="220"/>
      <c r="D3" s="65" t="s">
        <v>48</v>
      </c>
      <c r="E3" s="66"/>
      <c r="F3" s="67"/>
      <c r="G3" s="68" t="str">
        <f>'Grille d''autodiagnostic'!F3</f>
        <v>PRENOM</v>
      </c>
      <c r="H3" s="69"/>
      <c r="I3" s="213" t="str">
        <f>'Grille d''autodiagnostic'!A3</f>
        <v>nom de l'hopital</v>
      </c>
      <c r="J3" s="214"/>
      <c r="K3" s="220"/>
      <c r="L3" s="65" t="s">
        <v>48</v>
      </c>
      <c r="M3" s="66"/>
      <c r="N3" s="67"/>
      <c r="O3" s="68" t="str">
        <f>'Grille d''autodiagnostic'!F3</f>
        <v>PRENOM</v>
      </c>
    </row>
    <row r="4" spans="1:15" ht="33.75" customHeight="1" thickBot="1">
      <c r="A4" s="215">
        <f ca="1">TODAY()</f>
        <v>39111</v>
      </c>
      <c r="B4" s="214"/>
      <c r="C4" s="221"/>
      <c r="D4" s="70" t="s">
        <v>46</v>
      </c>
      <c r="E4" s="71"/>
      <c r="F4" s="72"/>
      <c r="G4" s="73"/>
      <c r="H4" s="72"/>
      <c r="I4" s="215">
        <f ca="1">TODAY()</f>
        <v>39111</v>
      </c>
      <c r="J4" s="214"/>
      <c r="K4" s="221"/>
      <c r="L4" s="70" t="s">
        <v>46</v>
      </c>
      <c r="M4" s="71"/>
      <c r="N4" s="72"/>
      <c r="O4" s="73"/>
    </row>
    <row r="5" spans="1:15" ht="12.75">
      <c r="A5" s="224" t="s">
        <v>156</v>
      </c>
      <c r="B5" s="225"/>
      <c r="C5" s="225"/>
      <c r="D5" s="225"/>
      <c r="E5" s="225"/>
      <c r="F5" s="225"/>
      <c r="G5" s="226"/>
      <c r="H5" s="52"/>
      <c r="I5" s="224" t="s">
        <v>155</v>
      </c>
      <c r="J5" s="225"/>
      <c r="K5" s="225"/>
      <c r="L5" s="225"/>
      <c r="M5" s="225"/>
      <c r="N5" s="225"/>
      <c r="O5" s="226"/>
    </row>
    <row r="6" spans="1:15" ht="13.5" thickBot="1">
      <c r="A6" s="227"/>
      <c r="B6" s="228"/>
      <c r="C6" s="228"/>
      <c r="D6" s="228"/>
      <c r="E6" s="228"/>
      <c r="F6" s="228"/>
      <c r="G6" s="229"/>
      <c r="H6" s="52"/>
      <c r="I6" s="227"/>
      <c r="J6" s="228"/>
      <c r="K6" s="228"/>
      <c r="L6" s="228"/>
      <c r="M6" s="228"/>
      <c r="N6" s="228"/>
      <c r="O6" s="229"/>
    </row>
    <row r="7" spans="1:15" ht="12.75">
      <c r="A7" s="52"/>
      <c r="B7" s="52"/>
      <c r="C7" s="52"/>
      <c r="D7" s="52"/>
      <c r="E7" s="52"/>
      <c r="F7" s="52"/>
      <c r="G7" s="52"/>
      <c r="H7" s="52"/>
      <c r="I7" s="52"/>
      <c r="J7" s="52"/>
      <c r="K7" s="52"/>
      <c r="L7" s="52"/>
      <c r="M7" s="52"/>
      <c r="N7" s="52"/>
      <c r="O7" s="52"/>
    </row>
    <row r="8" spans="1:15" ht="12.75">
      <c r="A8" s="52"/>
      <c r="B8" s="52"/>
      <c r="C8" s="52"/>
      <c r="D8" s="52"/>
      <c r="E8" s="52"/>
      <c r="F8" s="52"/>
      <c r="G8" s="52"/>
      <c r="H8" s="52"/>
      <c r="I8" s="52"/>
      <c r="J8" s="52"/>
      <c r="K8" s="52"/>
      <c r="L8" s="52"/>
      <c r="M8" s="52"/>
      <c r="N8" s="52"/>
      <c r="O8" s="52"/>
    </row>
    <row r="9" spans="1:15" ht="12.75">
      <c r="A9" s="52"/>
      <c r="B9" s="52"/>
      <c r="C9" s="52"/>
      <c r="D9" s="52"/>
      <c r="E9" s="52"/>
      <c r="F9" s="52"/>
      <c r="G9" s="52"/>
      <c r="H9" s="52"/>
      <c r="I9" s="52"/>
      <c r="J9" s="52"/>
      <c r="K9" s="52"/>
      <c r="L9" s="52"/>
      <c r="M9" s="52"/>
      <c r="N9" s="52"/>
      <c r="O9" s="52"/>
    </row>
    <row r="10" spans="1:15" ht="12.75">
      <c r="A10" s="52"/>
      <c r="B10" s="52"/>
      <c r="C10" s="52"/>
      <c r="D10" s="52"/>
      <c r="E10" s="52"/>
      <c r="F10" s="52"/>
      <c r="G10" s="52"/>
      <c r="H10" s="52"/>
      <c r="I10" s="52"/>
      <c r="J10" s="52"/>
      <c r="K10" s="52"/>
      <c r="L10" s="52"/>
      <c r="M10" s="52"/>
      <c r="N10" s="52"/>
      <c r="O10" s="52"/>
    </row>
    <row r="11" spans="1:15" ht="12.75">
      <c r="A11" s="52"/>
      <c r="B11" s="52"/>
      <c r="C11" s="52"/>
      <c r="D11" s="52"/>
      <c r="E11" s="52"/>
      <c r="F11" s="52"/>
      <c r="G11" s="52"/>
      <c r="H11" s="52"/>
      <c r="I11" s="52"/>
      <c r="J11" s="52"/>
      <c r="K11" s="52"/>
      <c r="L11" s="52"/>
      <c r="M11" s="52"/>
      <c r="N11" s="52"/>
      <c r="O11" s="52"/>
    </row>
    <row r="12" spans="1:15" ht="12.75">
      <c r="A12" s="52"/>
      <c r="B12" s="52"/>
      <c r="C12" s="52"/>
      <c r="D12" s="52"/>
      <c r="E12" s="52"/>
      <c r="F12" s="52"/>
      <c r="G12" s="52"/>
      <c r="H12" s="52"/>
      <c r="I12" s="52"/>
      <c r="J12" s="52"/>
      <c r="K12" s="52"/>
      <c r="L12" s="52"/>
      <c r="M12" s="52"/>
      <c r="N12" s="52"/>
      <c r="O12" s="52"/>
    </row>
    <row r="13" spans="1:15" ht="12.75">
      <c r="A13" s="52"/>
      <c r="B13" s="52"/>
      <c r="C13" s="52"/>
      <c r="D13" s="52"/>
      <c r="E13" s="52"/>
      <c r="F13" s="52"/>
      <c r="G13" s="52"/>
      <c r="H13" s="52"/>
      <c r="I13" s="52"/>
      <c r="J13" s="52"/>
      <c r="K13" s="52"/>
      <c r="L13" s="52"/>
      <c r="M13" s="52"/>
      <c r="N13" s="52"/>
      <c r="O13" s="52"/>
    </row>
    <row r="14" spans="1:15" ht="12.75">
      <c r="A14" s="52"/>
      <c r="B14" s="52"/>
      <c r="C14" s="52"/>
      <c r="D14" s="52"/>
      <c r="E14" s="52"/>
      <c r="F14" s="52"/>
      <c r="G14" s="52"/>
      <c r="H14" s="52"/>
      <c r="I14" s="52"/>
      <c r="J14" s="52"/>
      <c r="K14" s="52"/>
      <c r="L14" s="52"/>
      <c r="M14" s="52"/>
      <c r="N14" s="52"/>
      <c r="O14" s="52"/>
    </row>
    <row r="15" spans="1:15" ht="12.75">
      <c r="A15" s="52"/>
      <c r="B15" s="52"/>
      <c r="C15" s="52"/>
      <c r="D15" s="52"/>
      <c r="E15" s="52"/>
      <c r="F15" s="52"/>
      <c r="G15" s="52"/>
      <c r="H15" s="52"/>
      <c r="I15" s="52"/>
      <c r="J15" s="52"/>
      <c r="K15" s="52"/>
      <c r="L15" s="52"/>
      <c r="M15" s="52"/>
      <c r="N15" s="52"/>
      <c r="O15" s="52"/>
    </row>
    <row r="16" spans="1:15" ht="12.75">
      <c r="A16" s="52"/>
      <c r="B16" s="52"/>
      <c r="C16" s="52"/>
      <c r="D16" s="52"/>
      <c r="E16" s="52"/>
      <c r="F16" s="52"/>
      <c r="G16" s="52"/>
      <c r="H16" s="52"/>
      <c r="I16" s="52"/>
      <c r="J16" s="52"/>
      <c r="K16" s="52"/>
      <c r="L16" s="52"/>
      <c r="M16" s="52"/>
      <c r="N16" s="52"/>
      <c r="O16" s="52"/>
    </row>
    <row r="17" spans="1:15" ht="12.75">
      <c r="A17" s="52"/>
      <c r="B17" s="52"/>
      <c r="C17" s="52"/>
      <c r="D17" s="52"/>
      <c r="E17" s="52"/>
      <c r="F17" s="52"/>
      <c r="G17" s="52"/>
      <c r="H17" s="52"/>
      <c r="I17" s="52"/>
      <c r="J17" s="52"/>
      <c r="K17" s="52"/>
      <c r="L17" s="52"/>
      <c r="M17" s="52"/>
      <c r="N17" s="52"/>
      <c r="O17" s="52"/>
    </row>
    <row r="18" spans="1:15" ht="12.75">
      <c r="A18" s="52"/>
      <c r="B18" s="52"/>
      <c r="C18" s="52"/>
      <c r="D18" s="52"/>
      <c r="E18" s="52"/>
      <c r="F18" s="52"/>
      <c r="G18" s="52"/>
      <c r="H18" s="52"/>
      <c r="I18" s="52"/>
      <c r="J18" s="52"/>
      <c r="K18" s="52"/>
      <c r="L18" s="52"/>
      <c r="M18" s="52"/>
      <c r="N18" s="52"/>
      <c r="O18" s="52"/>
    </row>
    <row r="19" spans="1:15" ht="12.75">
      <c r="A19" s="52"/>
      <c r="B19" s="52"/>
      <c r="C19" s="52"/>
      <c r="D19" s="52"/>
      <c r="E19" s="52"/>
      <c r="F19" s="52"/>
      <c r="G19" s="52"/>
      <c r="H19" s="52"/>
      <c r="I19" s="52"/>
      <c r="J19" s="52"/>
      <c r="K19" s="52"/>
      <c r="L19" s="52"/>
      <c r="M19" s="52"/>
      <c r="N19" s="52"/>
      <c r="O19" s="52"/>
    </row>
    <row r="20" spans="1:15" ht="12.75">
      <c r="A20" s="52"/>
      <c r="B20" s="52"/>
      <c r="C20" s="52"/>
      <c r="D20" s="52"/>
      <c r="E20" s="52"/>
      <c r="F20" s="52"/>
      <c r="G20" s="52"/>
      <c r="H20" s="52"/>
      <c r="I20" s="52"/>
      <c r="J20" s="52"/>
      <c r="K20" s="52"/>
      <c r="L20" s="52"/>
      <c r="M20" s="52"/>
      <c r="N20" s="52"/>
      <c r="O20" s="52"/>
    </row>
    <row r="21" spans="1:15" ht="12.75">
      <c r="A21" s="52"/>
      <c r="B21" s="52"/>
      <c r="C21" s="52"/>
      <c r="D21" s="52"/>
      <c r="E21" s="52"/>
      <c r="F21" s="52"/>
      <c r="G21" s="52"/>
      <c r="H21" s="52"/>
      <c r="I21" s="52"/>
      <c r="J21" s="52"/>
      <c r="K21" s="52"/>
      <c r="L21" s="52"/>
      <c r="M21" s="52"/>
      <c r="N21" s="52"/>
      <c r="O21" s="52"/>
    </row>
    <row r="22" spans="1:15" ht="12.75">
      <c r="A22" s="52"/>
      <c r="B22" s="52"/>
      <c r="C22" s="52"/>
      <c r="D22" s="52"/>
      <c r="E22" s="52"/>
      <c r="F22" s="52"/>
      <c r="G22" s="52"/>
      <c r="H22" s="52"/>
      <c r="I22" s="52"/>
      <c r="J22" s="52"/>
      <c r="K22" s="52"/>
      <c r="L22" s="52"/>
      <c r="M22" s="52"/>
      <c r="N22" s="52"/>
      <c r="O22" s="52"/>
    </row>
    <row r="23" spans="1:15" ht="12.75">
      <c r="A23" s="52"/>
      <c r="B23" s="52"/>
      <c r="C23" s="52"/>
      <c r="D23" s="52"/>
      <c r="E23" s="52"/>
      <c r="F23" s="52"/>
      <c r="G23" s="52"/>
      <c r="H23" s="52"/>
      <c r="I23" s="52"/>
      <c r="J23" s="52"/>
      <c r="K23" s="52"/>
      <c r="L23" s="52"/>
      <c r="M23" s="52"/>
      <c r="N23" s="52"/>
      <c r="O23" s="52"/>
    </row>
    <row r="24" spans="1:15" ht="12.75">
      <c r="A24" s="52"/>
      <c r="B24" s="52"/>
      <c r="C24" s="52"/>
      <c r="D24" s="52"/>
      <c r="E24" s="52"/>
      <c r="F24" s="52"/>
      <c r="G24" s="52"/>
      <c r="H24" s="52"/>
      <c r="I24" s="52"/>
      <c r="J24" s="52"/>
      <c r="K24" s="52"/>
      <c r="L24" s="52"/>
      <c r="M24" s="52"/>
      <c r="N24" s="52"/>
      <c r="O24" s="52"/>
    </row>
    <row r="25" spans="1:15" ht="12.75">
      <c r="A25" s="52"/>
      <c r="B25" s="52"/>
      <c r="C25" s="52"/>
      <c r="D25" s="52"/>
      <c r="E25" s="52"/>
      <c r="F25" s="52"/>
      <c r="G25" s="52"/>
      <c r="H25" s="52"/>
      <c r="I25" s="52"/>
      <c r="J25" s="52"/>
      <c r="K25" s="52"/>
      <c r="L25" s="52"/>
      <c r="M25" s="52"/>
      <c r="N25" s="52"/>
      <c r="O25" s="52"/>
    </row>
    <row r="26" spans="1:15" ht="12.75">
      <c r="A26" s="52"/>
      <c r="B26" s="52"/>
      <c r="C26" s="52"/>
      <c r="D26" s="52"/>
      <c r="E26" s="52"/>
      <c r="F26" s="52"/>
      <c r="G26" s="52"/>
      <c r="H26" s="52"/>
      <c r="I26" s="52"/>
      <c r="J26" s="52"/>
      <c r="K26" s="52"/>
      <c r="L26" s="52"/>
      <c r="M26" s="52"/>
      <c r="N26" s="52"/>
      <c r="O26" s="52"/>
    </row>
    <row r="27" spans="1:15" ht="12.75">
      <c r="A27" s="52"/>
      <c r="B27" s="52"/>
      <c r="C27" s="52"/>
      <c r="D27" s="52"/>
      <c r="E27" s="52"/>
      <c r="F27" s="52"/>
      <c r="G27" s="52"/>
      <c r="H27" s="52"/>
      <c r="I27" s="52"/>
      <c r="J27" s="52"/>
      <c r="K27" s="52"/>
      <c r="L27" s="52"/>
      <c r="M27" s="52"/>
      <c r="N27" s="52"/>
      <c r="O27" s="52"/>
    </row>
    <row r="28" spans="1:15" ht="12.75">
      <c r="A28" s="52"/>
      <c r="B28" s="52"/>
      <c r="C28" s="52"/>
      <c r="D28" s="52"/>
      <c r="E28" s="52"/>
      <c r="F28" s="52"/>
      <c r="G28" s="52"/>
      <c r="H28" s="52"/>
      <c r="I28" s="52"/>
      <c r="J28" s="52"/>
      <c r="K28" s="52"/>
      <c r="L28" s="52"/>
      <c r="M28" s="52"/>
      <c r="N28" s="52"/>
      <c r="O28" s="52"/>
    </row>
    <row r="29" spans="1:15" ht="12.75">
      <c r="A29" s="52"/>
      <c r="B29" s="52"/>
      <c r="C29" s="52"/>
      <c r="D29" s="52"/>
      <c r="E29" s="52"/>
      <c r="F29" s="52"/>
      <c r="G29" s="52"/>
      <c r="H29" s="52"/>
      <c r="I29" s="52"/>
      <c r="J29" s="52"/>
      <c r="K29" s="52"/>
      <c r="L29" s="52"/>
      <c r="M29" s="52"/>
      <c r="N29" s="52"/>
      <c r="O29" s="52"/>
    </row>
    <row r="30" spans="1:15" ht="12.75">
      <c r="A30" s="52"/>
      <c r="B30" s="52"/>
      <c r="C30" s="52"/>
      <c r="D30" s="52"/>
      <c r="E30" s="52"/>
      <c r="F30" s="52"/>
      <c r="G30" s="52"/>
      <c r="H30" s="52"/>
      <c r="I30" s="52"/>
      <c r="J30" s="52"/>
      <c r="K30" s="52"/>
      <c r="L30" s="52"/>
      <c r="M30" s="52"/>
      <c r="N30" s="52"/>
      <c r="O30" s="52"/>
    </row>
    <row r="31" spans="1:15" ht="12.75">
      <c r="A31" s="52"/>
      <c r="B31" s="52"/>
      <c r="C31" s="52"/>
      <c r="D31" s="52"/>
      <c r="E31" s="52"/>
      <c r="F31" s="52"/>
      <c r="G31" s="52"/>
      <c r="H31" s="52"/>
      <c r="I31" s="52"/>
      <c r="J31" s="52"/>
      <c r="K31" s="52"/>
      <c r="L31" s="52"/>
      <c r="M31" s="52"/>
      <c r="N31" s="52"/>
      <c r="O31" s="52"/>
    </row>
    <row r="32" spans="1:15" ht="12.75">
      <c r="A32" s="52"/>
      <c r="B32" s="52"/>
      <c r="C32" s="52"/>
      <c r="D32" s="52"/>
      <c r="E32" s="52"/>
      <c r="F32" s="52"/>
      <c r="G32" s="52"/>
      <c r="H32" s="52"/>
      <c r="I32" s="52"/>
      <c r="J32" s="52"/>
      <c r="K32" s="52"/>
      <c r="L32" s="52"/>
      <c r="M32" s="52"/>
      <c r="N32" s="52"/>
      <c r="O32" s="52"/>
    </row>
    <row r="33" spans="1:15" ht="12.75">
      <c r="A33" s="52"/>
      <c r="B33" s="52"/>
      <c r="C33" s="52"/>
      <c r="D33" s="52"/>
      <c r="E33" s="52"/>
      <c r="F33" s="52"/>
      <c r="G33" s="52"/>
      <c r="H33" s="52"/>
      <c r="I33" s="52"/>
      <c r="J33" s="52"/>
      <c r="K33" s="52"/>
      <c r="L33" s="52"/>
      <c r="M33" s="52"/>
      <c r="N33" s="52"/>
      <c r="O33" s="52"/>
    </row>
    <row r="34" spans="1:15" ht="12.75">
      <c r="A34" s="52"/>
      <c r="B34" s="52"/>
      <c r="C34" s="52"/>
      <c r="D34" s="52"/>
      <c r="E34" s="52"/>
      <c r="F34" s="52"/>
      <c r="G34" s="52"/>
      <c r="H34" s="52"/>
      <c r="I34" s="52"/>
      <c r="J34" s="52"/>
      <c r="K34" s="52"/>
      <c r="L34" s="52"/>
      <c r="M34" s="52"/>
      <c r="N34" s="52"/>
      <c r="O34" s="52"/>
    </row>
    <row r="35" spans="1:15" ht="12.75">
      <c r="A35" s="52"/>
      <c r="B35" s="52"/>
      <c r="C35" s="52"/>
      <c r="D35" s="52"/>
      <c r="E35" s="52"/>
      <c r="F35" s="52"/>
      <c r="G35" s="52"/>
      <c r="H35" s="52"/>
      <c r="I35" s="52"/>
      <c r="J35" s="52"/>
      <c r="K35" s="52"/>
      <c r="L35" s="52"/>
      <c r="M35" s="52"/>
      <c r="N35" s="52"/>
      <c r="O35" s="52"/>
    </row>
    <row r="36" spans="1:15" ht="12.75">
      <c r="A36" s="52"/>
      <c r="B36" s="52"/>
      <c r="C36" s="52"/>
      <c r="D36" s="52"/>
      <c r="E36" s="52"/>
      <c r="F36" s="52"/>
      <c r="G36" s="52"/>
      <c r="H36" s="52"/>
      <c r="I36" s="52"/>
      <c r="J36" s="52"/>
      <c r="K36" s="52"/>
      <c r="L36" s="52"/>
      <c r="M36" s="52"/>
      <c r="N36" s="52"/>
      <c r="O36" s="52"/>
    </row>
    <row r="37" spans="1:15" ht="12.75">
      <c r="A37" s="52"/>
      <c r="B37" s="52"/>
      <c r="C37" s="52"/>
      <c r="D37" s="52"/>
      <c r="E37" s="52"/>
      <c r="F37" s="52"/>
      <c r="G37" s="52"/>
      <c r="H37" s="52"/>
      <c r="I37" s="52"/>
      <c r="J37" s="52"/>
      <c r="K37" s="52"/>
      <c r="L37" s="52"/>
      <c r="M37" s="52"/>
      <c r="N37" s="52"/>
      <c r="O37" s="52"/>
    </row>
    <row r="38" spans="1:15" ht="12.75">
      <c r="A38" s="52"/>
      <c r="B38" s="52"/>
      <c r="C38" s="52"/>
      <c r="D38" s="52"/>
      <c r="E38" s="52"/>
      <c r="F38" s="52"/>
      <c r="G38" s="52"/>
      <c r="H38" s="52"/>
      <c r="I38" s="52"/>
      <c r="J38" s="52"/>
      <c r="K38" s="52"/>
      <c r="L38" s="52"/>
      <c r="M38" s="52"/>
      <c r="N38" s="52"/>
      <c r="O38" s="52"/>
    </row>
    <row r="39" spans="1:15" ht="12.75">
      <c r="A39" s="52"/>
      <c r="B39" s="52"/>
      <c r="C39" s="52"/>
      <c r="D39" s="52"/>
      <c r="E39" s="52"/>
      <c r="F39" s="52"/>
      <c r="G39" s="52"/>
      <c r="H39" s="52"/>
      <c r="I39" s="52"/>
      <c r="J39" s="52"/>
      <c r="K39" s="52"/>
      <c r="L39" s="52"/>
      <c r="M39" s="52"/>
      <c r="N39" s="52"/>
      <c r="O39" s="52"/>
    </row>
    <row r="40" spans="1:15" ht="12.75">
      <c r="A40" s="52"/>
      <c r="B40" s="52"/>
      <c r="C40" s="52"/>
      <c r="D40" s="52"/>
      <c r="E40" s="52"/>
      <c r="F40" s="52"/>
      <c r="G40" s="52"/>
      <c r="H40" s="52"/>
      <c r="I40" s="52"/>
      <c r="J40" s="52"/>
      <c r="K40" s="52"/>
      <c r="L40" s="52"/>
      <c r="M40" s="52"/>
      <c r="N40" s="52"/>
      <c r="O40" s="52"/>
    </row>
    <row r="41" spans="1:15" ht="12.75">
      <c r="A41" s="52"/>
      <c r="B41" s="52"/>
      <c r="C41" s="52"/>
      <c r="D41" s="52"/>
      <c r="E41" s="52"/>
      <c r="F41" s="52"/>
      <c r="G41" s="52"/>
      <c r="H41" s="52"/>
      <c r="I41" s="52"/>
      <c r="J41" s="52"/>
      <c r="K41" s="52"/>
      <c r="L41" s="52"/>
      <c r="M41" s="52"/>
      <c r="N41" s="52"/>
      <c r="O41" s="52"/>
    </row>
    <row r="42" spans="1:15" ht="12.75">
      <c r="A42" s="52"/>
      <c r="B42" s="52"/>
      <c r="C42" s="52"/>
      <c r="D42" s="52"/>
      <c r="E42" s="52"/>
      <c r="F42" s="52"/>
      <c r="G42" s="52"/>
      <c r="H42" s="52"/>
      <c r="I42" s="52"/>
      <c r="J42" s="52"/>
      <c r="K42" s="52"/>
      <c r="L42" s="52"/>
      <c r="M42" s="52"/>
      <c r="N42" s="52"/>
      <c r="O42" s="52"/>
    </row>
    <row r="43" spans="1:15" ht="12.75">
      <c r="A43" s="52"/>
      <c r="B43" s="52"/>
      <c r="C43" s="52"/>
      <c r="D43" s="52"/>
      <c r="E43" s="52"/>
      <c r="F43" s="52"/>
      <c r="G43" s="52"/>
      <c r="H43" s="52"/>
      <c r="I43" s="52"/>
      <c r="J43" s="52"/>
      <c r="K43" s="52"/>
      <c r="L43" s="52"/>
      <c r="M43" s="52"/>
      <c r="N43" s="52"/>
      <c r="O43" s="52"/>
    </row>
    <row r="44" spans="1:15" ht="12.75">
      <c r="A44" s="52"/>
      <c r="B44" s="52"/>
      <c r="C44" s="52"/>
      <c r="D44" s="52"/>
      <c r="E44" s="52"/>
      <c r="F44" s="52"/>
      <c r="G44" s="52"/>
      <c r="H44" s="52"/>
      <c r="I44" s="52"/>
      <c r="J44" s="52"/>
      <c r="K44" s="52"/>
      <c r="L44" s="52"/>
      <c r="M44" s="52"/>
      <c r="N44" s="52"/>
      <c r="O44" s="52"/>
    </row>
    <row r="45" spans="1:15" ht="12.75">
      <c r="A45" s="52"/>
      <c r="B45" s="52"/>
      <c r="C45" s="52"/>
      <c r="D45" s="52"/>
      <c r="E45" s="52"/>
      <c r="F45" s="52"/>
      <c r="G45" s="52"/>
      <c r="H45" s="52"/>
      <c r="I45" s="52"/>
      <c r="J45" s="52"/>
      <c r="K45" s="52"/>
      <c r="L45" s="52"/>
      <c r="M45" s="52"/>
      <c r="N45" s="52"/>
      <c r="O45" s="52"/>
    </row>
    <row r="46" spans="1:15" ht="12.75">
      <c r="A46" s="52"/>
      <c r="B46" s="52"/>
      <c r="C46" s="52"/>
      <c r="D46" s="52"/>
      <c r="E46" s="52"/>
      <c r="F46" s="52"/>
      <c r="G46" s="52"/>
      <c r="H46" s="52"/>
      <c r="I46" s="52"/>
      <c r="J46" s="52"/>
      <c r="K46" s="52"/>
      <c r="L46" s="52"/>
      <c r="M46" s="52"/>
      <c r="N46" s="52"/>
      <c r="O46" s="52"/>
    </row>
    <row r="47" spans="1:15" ht="12.75">
      <c r="A47" s="52"/>
      <c r="B47" s="52"/>
      <c r="C47" s="52"/>
      <c r="D47" s="52"/>
      <c r="E47" s="52"/>
      <c r="F47" s="52"/>
      <c r="G47" s="52"/>
      <c r="H47" s="52"/>
      <c r="I47" s="52"/>
      <c r="J47" s="52"/>
      <c r="K47" s="52"/>
      <c r="L47" s="52"/>
      <c r="M47" s="52"/>
      <c r="N47" s="52"/>
      <c r="O47" s="52"/>
    </row>
    <row r="48" spans="1:15" ht="12.75">
      <c r="A48" s="52"/>
      <c r="B48" s="52"/>
      <c r="C48" s="52"/>
      <c r="D48" s="52"/>
      <c r="E48" s="52"/>
      <c r="F48" s="52"/>
      <c r="G48" s="52"/>
      <c r="H48" s="52"/>
      <c r="I48" s="52"/>
      <c r="J48" s="52"/>
      <c r="K48" s="52"/>
      <c r="L48" s="52"/>
      <c r="M48" s="52"/>
      <c r="N48" s="52"/>
      <c r="O48" s="52"/>
    </row>
    <row r="49" spans="1:15" ht="13.5" thickBot="1">
      <c r="A49" s="52"/>
      <c r="B49" s="52"/>
      <c r="C49" s="52"/>
      <c r="D49" s="52"/>
      <c r="E49" s="52"/>
      <c r="F49" s="52"/>
      <c r="G49" s="52"/>
      <c r="H49" s="52"/>
      <c r="I49" s="52"/>
      <c r="J49" s="52"/>
      <c r="K49" s="52"/>
      <c r="L49" s="52"/>
      <c r="M49" s="52"/>
      <c r="N49" s="52"/>
      <c r="O49" s="52"/>
    </row>
    <row r="50" spans="1:15" s="7" customFormat="1" ht="50.25" customHeight="1" thickBot="1">
      <c r="A50" s="191" t="s">
        <v>42</v>
      </c>
      <c r="B50" s="192"/>
      <c r="C50" s="192"/>
      <c r="D50" s="193"/>
      <c r="E50" s="193"/>
      <c r="F50" s="193"/>
      <c r="G50" s="216"/>
      <c r="H50" s="63"/>
      <c r="I50" s="74"/>
      <c r="J50" s="74"/>
      <c r="K50" s="74"/>
      <c r="L50" s="74"/>
      <c r="M50" s="74"/>
      <c r="N50" s="74"/>
      <c r="O50" s="74"/>
    </row>
    <row r="51" spans="1:15" ht="27" customHeight="1">
      <c r="A51" s="202" t="s">
        <v>43</v>
      </c>
      <c r="B51" s="230"/>
      <c r="C51" s="219" t="s">
        <v>44</v>
      </c>
      <c r="D51" s="33" t="s">
        <v>47</v>
      </c>
      <c r="E51" s="222" t="str">
        <f>'Grille d''autodiagnostic'!E2</f>
        <v>remplacez par votre nom</v>
      </c>
      <c r="F51" s="222"/>
      <c r="G51" s="223"/>
      <c r="H51" s="64"/>
      <c r="I51" s="75"/>
      <c r="J51" s="75"/>
      <c r="K51" s="76"/>
      <c r="L51" s="77"/>
      <c r="M51" s="77"/>
      <c r="N51" s="77"/>
      <c r="O51" s="77"/>
    </row>
    <row r="52" spans="1:15" ht="27" customHeight="1" thickBot="1">
      <c r="A52" s="213" t="str">
        <f>'Grille d''autodiagnostic'!A3</f>
        <v>nom de l'hopital</v>
      </c>
      <c r="B52" s="214"/>
      <c r="C52" s="220"/>
      <c r="D52" s="65" t="s">
        <v>48</v>
      </c>
      <c r="E52" s="66"/>
      <c r="F52" s="67"/>
      <c r="G52" s="68" t="str">
        <f>'Grille d''autodiagnostic'!F3</f>
        <v>PRENOM</v>
      </c>
      <c r="H52" s="69"/>
      <c r="I52" s="75"/>
      <c r="J52" s="75"/>
      <c r="K52" s="76"/>
      <c r="L52" s="77"/>
      <c r="M52" s="78"/>
      <c r="N52" s="77"/>
      <c r="O52" s="77"/>
    </row>
    <row r="53" spans="1:15" ht="33.75" customHeight="1" thickBot="1">
      <c r="A53" s="231">
        <f ca="1">TODAY()</f>
        <v>39111</v>
      </c>
      <c r="B53" s="232"/>
      <c r="C53" s="221"/>
      <c r="D53" s="70" t="s">
        <v>46</v>
      </c>
      <c r="E53" s="71"/>
      <c r="F53" s="72"/>
      <c r="G53" s="73"/>
      <c r="H53" s="72"/>
      <c r="I53" s="75"/>
      <c r="J53" s="75"/>
      <c r="K53" s="76"/>
      <c r="L53" s="77"/>
      <c r="M53" s="77"/>
      <c r="N53" s="75"/>
      <c r="O53" s="75"/>
    </row>
    <row r="54" spans="1:15" ht="12.75">
      <c r="A54" s="224" t="s">
        <v>157</v>
      </c>
      <c r="B54" s="225"/>
      <c r="C54" s="225"/>
      <c r="D54" s="225"/>
      <c r="E54" s="225"/>
      <c r="F54" s="225"/>
      <c r="G54" s="226"/>
      <c r="H54" s="52"/>
      <c r="I54" s="79"/>
      <c r="J54" s="79"/>
      <c r="K54" s="79"/>
      <c r="L54" s="79"/>
      <c r="M54" s="79"/>
      <c r="N54" s="79"/>
      <c r="O54" s="79"/>
    </row>
    <row r="55" spans="1:15" ht="13.5" thickBot="1">
      <c r="A55" s="227"/>
      <c r="B55" s="228"/>
      <c r="C55" s="228"/>
      <c r="D55" s="228"/>
      <c r="E55" s="228"/>
      <c r="F55" s="228"/>
      <c r="G55" s="229"/>
      <c r="H55" s="52"/>
      <c r="I55" s="79"/>
      <c r="J55" s="79"/>
      <c r="K55" s="79"/>
      <c r="L55" s="79"/>
      <c r="M55" s="79"/>
      <c r="N55" s="79"/>
      <c r="O55" s="79"/>
    </row>
    <row r="56" spans="1:15" ht="12.75">
      <c r="A56" s="52"/>
      <c r="B56" s="52"/>
      <c r="C56" s="52"/>
      <c r="D56" s="52"/>
      <c r="E56" s="52"/>
      <c r="F56" s="52"/>
      <c r="G56" s="52"/>
      <c r="H56" s="52"/>
      <c r="I56" s="79"/>
      <c r="J56" s="79"/>
      <c r="K56" s="79"/>
      <c r="L56" s="79"/>
      <c r="M56" s="79"/>
      <c r="N56" s="79"/>
      <c r="O56" s="79"/>
    </row>
    <row r="57" spans="1:15" ht="12.75">
      <c r="A57" s="52"/>
      <c r="B57" s="52"/>
      <c r="C57" s="52"/>
      <c r="D57" s="52"/>
      <c r="E57" s="52"/>
      <c r="F57" s="52"/>
      <c r="G57" s="52"/>
      <c r="H57" s="52"/>
      <c r="I57" s="79"/>
      <c r="J57" s="79"/>
      <c r="K57" s="79"/>
      <c r="L57" s="79"/>
      <c r="M57" s="79"/>
      <c r="N57" s="79"/>
      <c r="O57" s="79"/>
    </row>
    <row r="58" spans="1:15" ht="12.75">
      <c r="A58" s="52"/>
      <c r="B58" s="52"/>
      <c r="C58" s="52"/>
      <c r="D58" s="52"/>
      <c r="E58" s="52"/>
      <c r="F58" s="52"/>
      <c r="G58" s="52"/>
      <c r="H58" s="52"/>
      <c r="I58" s="79"/>
      <c r="J58" s="79"/>
      <c r="K58" s="79"/>
      <c r="L58" s="79"/>
      <c r="M58" s="79"/>
      <c r="N58" s="79"/>
      <c r="O58" s="79"/>
    </row>
    <row r="59" spans="1:15" ht="12.75">
      <c r="A59" s="52"/>
      <c r="B59" s="52"/>
      <c r="C59" s="52"/>
      <c r="D59" s="52"/>
      <c r="E59" s="52"/>
      <c r="F59" s="52"/>
      <c r="G59" s="52"/>
      <c r="H59" s="52"/>
      <c r="I59" s="79"/>
      <c r="J59" s="79"/>
      <c r="K59" s="79"/>
      <c r="L59" s="79"/>
      <c r="M59" s="79"/>
      <c r="N59" s="79"/>
      <c r="O59" s="79"/>
    </row>
    <row r="60" spans="1:15" ht="12.75">
      <c r="A60" s="52"/>
      <c r="B60" s="52"/>
      <c r="C60" s="52"/>
      <c r="D60" s="52"/>
      <c r="E60" s="52"/>
      <c r="F60" s="52"/>
      <c r="G60" s="52"/>
      <c r="H60" s="52"/>
      <c r="I60" s="79"/>
      <c r="J60" s="79"/>
      <c r="K60" s="79"/>
      <c r="L60" s="79"/>
      <c r="M60" s="79"/>
      <c r="N60" s="79"/>
      <c r="O60" s="79"/>
    </row>
    <row r="61" spans="1:15" ht="12.75">
      <c r="A61" s="52"/>
      <c r="B61" s="52"/>
      <c r="C61" s="52"/>
      <c r="D61" s="52"/>
      <c r="E61" s="52"/>
      <c r="F61" s="52"/>
      <c r="G61" s="52"/>
      <c r="H61" s="52"/>
      <c r="I61" s="79"/>
      <c r="J61" s="79"/>
      <c r="K61" s="79"/>
      <c r="L61" s="79"/>
      <c r="M61" s="79"/>
      <c r="N61" s="79"/>
      <c r="O61" s="79"/>
    </row>
    <row r="62" spans="1:15" ht="12.75">
      <c r="A62" s="52"/>
      <c r="B62" s="52"/>
      <c r="C62" s="52"/>
      <c r="D62" s="52"/>
      <c r="E62" s="52"/>
      <c r="F62" s="52"/>
      <c r="G62" s="52"/>
      <c r="H62" s="52"/>
      <c r="I62" s="79"/>
      <c r="J62" s="79"/>
      <c r="K62" s="79"/>
      <c r="L62" s="79"/>
      <c r="M62" s="79"/>
      <c r="N62" s="79"/>
      <c r="O62" s="79"/>
    </row>
    <row r="63" spans="1:15" ht="12.75">
      <c r="A63" s="52"/>
      <c r="B63" s="52"/>
      <c r="C63" s="52"/>
      <c r="D63" s="52"/>
      <c r="E63" s="52"/>
      <c r="F63" s="52"/>
      <c r="G63" s="52"/>
      <c r="H63" s="52"/>
      <c r="I63" s="52"/>
      <c r="J63" s="52"/>
      <c r="K63" s="52"/>
      <c r="L63" s="52"/>
      <c r="M63" s="52"/>
      <c r="N63" s="52"/>
      <c r="O63" s="52"/>
    </row>
    <row r="64" spans="1:15" ht="12.75">
      <c r="A64" s="52"/>
      <c r="B64" s="52"/>
      <c r="C64" s="52"/>
      <c r="D64" s="52"/>
      <c r="E64" s="52"/>
      <c r="F64" s="52"/>
      <c r="G64" s="52"/>
      <c r="H64" s="52"/>
      <c r="I64" s="52"/>
      <c r="J64" s="52"/>
      <c r="K64" s="52"/>
      <c r="L64" s="52"/>
      <c r="M64" s="52"/>
      <c r="N64" s="52"/>
      <c r="O64" s="52"/>
    </row>
    <row r="65" spans="1:15" ht="12.75">
      <c r="A65" s="52"/>
      <c r="B65" s="52"/>
      <c r="C65" s="52"/>
      <c r="D65" s="52"/>
      <c r="E65" s="52"/>
      <c r="F65" s="52"/>
      <c r="G65" s="52"/>
      <c r="H65" s="52"/>
      <c r="I65" s="52"/>
      <c r="J65" s="52"/>
      <c r="K65" s="52"/>
      <c r="L65" s="52"/>
      <c r="M65" s="52"/>
      <c r="N65" s="52"/>
      <c r="O65" s="52"/>
    </row>
    <row r="66" spans="1:15" ht="12.75">
      <c r="A66" s="52"/>
      <c r="B66" s="52"/>
      <c r="C66" s="52"/>
      <c r="D66" s="52"/>
      <c r="E66" s="52"/>
      <c r="F66" s="52"/>
      <c r="G66" s="52"/>
      <c r="H66" s="52"/>
      <c r="I66" s="52"/>
      <c r="J66" s="52"/>
      <c r="K66" s="52"/>
      <c r="L66" s="52"/>
      <c r="M66" s="52"/>
      <c r="N66" s="52"/>
      <c r="O66" s="52"/>
    </row>
    <row r="67" spans="1:15" ht="12.75">
      <c r="A67" s="52"/>
      <c r="B67" s="52"/>
      <c r="C67" s="52"/>
      <c r="D67" s="52"/>
      <c r="E67" s="52"/>
      <c r="F67" s="52"/>
      <c r="G67" s="52"/>
      <c r="H67" s="52"/>
      <c r="I67" s="52"/>
      <c r="J67" s="52"/>
      <c r="K67" s="52"/>
      <c r="L67" s="52"/>
      <c r="M67" s="52"/>
      <c r="N67" s="52"/>
      <c r="O67" s="52"/>
    </row>
    <row r="68" spans="1:15" ht="12.75">
      <c r="A68" s="52"/>
      <c r="B68" s="52"/>
      <c r="C68" s="52"/>
      <c r="D68" s="52"/>
      <c r="E68" s="52"/>
      <c r="F68" s="52"/>
      <c r="G68" s="52"/>
      <c r="H68" s="52"/>
      <c r="I68" s="52"/>
      <c r="J68" s="52"/>
      <c r="K68" s="52"/>
      <c r="L68" s="52"/>
      <c r="M68" s="52"/>
      <c r="N68" s="52"/>
      <c r="O68" s="52"/>
    </row>
    <row r="69" spans="1:15" ht="12.75">
      <c r="A69" s="52"/>
      <c r="B69" s="52"/>
      <c r="C69" s="52"/>
      <c r="D69" s="52"/>
      <c r="E69" s="52"/>
      <c r="F69" s="52"/>
      <c r="G69" s="52"/>
      <c r="H69" s="52"/>
      <c r="I69" s="52"/>
      <c r="J69" s="52"/>
      <c r="K69" s="52"/>
      <c r="L69" s="52"/>
      <c r="M69" s="52"/>
      <c r="N69" s="52"/>
      <c r="O69" s="52"/>
    </row>
    <row r="70" spans="1:15" ht="12.75">
      <c r="A70" s="52"/>
      <c r="B70" s="52"/>
      <c r="C70" s="52"/>
      <c r="D70" s="52"/>
      <c r="E70" s="52"/>
      <c r="F70" s="52"/>
      <c r="G70" s="52"/>
      <c r="H70" s="52"/>
      <c r="I70" s="52"/>
      <c r="J70" s="52"/>
      <c r="K70" s="52"/>
      <c r="L70" s="52"/>
      <c r="M70" s="52"/>
      <c r="N70" s="52"/>
      <c r="O70" s="52"/>
    </row>
    <row r="71" spans="1:15" ht="12.75">
      <c r="A71" s="52"/>
      <c r="B71" s="52"/>
      <c r="C71" s="52"/>
      <c r="D71" s="52"/>
      <c r="E71" s="52"/>
      <c r="F71" s="52"/>
      <c r="G71" s="52"/>
      <c r="H71" s="52"/>
      <c r="I71" s="52"/>
      <c r="J71" s="52"/>
      <c r="K71" s="52"/>
      <c r="L71" s="52"/>
      <c r="M71" s="52"/>
      <c r="N71" s="52"/>
      <c r="O71" s="52"/>
    </row>
    <row r="72" spans="1:15" ht="12.75">
      <c r="A72" s="52"/>
      <c r="B72" s="52"/>
      <c r="C72" s="52"/>
      <c r="D72" s="52"/>
      <c r="E72" s="52"/>
      <c r="F72" s="52"/>
      <c r="G72" s="52"/>
      <c r="H72" s="52"/>
      <c r="I72" s="52"/>
      <c r="J72" s="52"/>
      <c r="K72" s="52"/>
      <c r="L72" s="52"/>
      <c r="M72" s="52"/>
      <c r="N72" s="52"/>
      <c r="O72" s="52"/>
    </row>
    <row r="73" spans="1:15" ht="12.75">
      <c r="A73" s="52"/>
      <c r="B73" s="52"/>
      <c r="C73" s="52"/>
      <c r="D73" s="52"/>
      <c r="E73" s="52"/>
      <c r="F73" s="52"/>
      <c r="G73" s="52"/>
      <c r="H73" s="52"/>
      <c r="I73" s="52"/>
      <c r="J73" s="52"/>
      <c r="K73" s="52"/>
      <c r="L73" s="52"/>
      <c r="M73" s="52"/>
      <c r="N73" s="52"/>
      <c r="O73" s="52"/>
    </row>
    <row r="74" spans="1:15" ht="12.75">
      <c r="A74" s="52"/>
      <c r="B74" s="52"/>
      <c r="C74" s="52"/>
      <c r="D74" s="52"/>
      <c r="E74" s="52"/>
      <c r="F74" s="52"/>
      <c r="G74" s="52"/>
      <c r="H74" s="52"/>
      <c r="I74" s="52"/>
      <c r="J74" s="52"/>
      <c r="K74" s="52"/>
      <c r="L74" s="52"/>
      <c r="M74" s="52"/>
      <c r="N74" s="52"/>
      <c r="O74" s="52"/>
    </row>
    <row r="75" spans="1:15" ht="12.75">
      <c r="A75" s="52"/>
      <c r="B75" s="52"/>
      <c r="C75" s="52"/>
      <c r="D75" s="52"/>
      <c r="E75" s="52"/>
      <c r="F75" s="52"/>
      <c r="G75" s="52"/>
      <c r="H75" s="52"/>
      <c r="I75" s="52"/>
      <c r="J75" s="52"/>
      <c r="K75" s="52"/>
      <c r="L75" s="52"/>
      <c r="M75" s="52"/>
      <c r="N75" s="52"/>
      <c r="O75" s="52"/>
    </row>
    <row r="76" spans="1:15" ht="12.75">
      <c r="A76" s="52"/>
      <c r="B76" s="52"/>
      <c r="C76" s="52"/>
      <c r="D76" s="52"/>
      <c r="E76" s="52"/>
      <c r="F76" s="52"/>
      <c r="G76" s="52"/>
      <c r="H76" s="52"/>
      <c r="I76" s="52"/>
      <c r="J76" s="52"/>
      <c r="K76" s="52"/>
      <c r="L76" s="52"/>
      <c r="M76" s="52"/>
      <c r="N76" s="52"/>
      <c r="O76" s="52"/>
    </row>
    <row r="77" spans="1:15" ht="12.75">
      <c r="A77" s="52"/>
      <c r="B77" s="52"/>
      <c r="C77" s="52"/>
      <c r="D77" s="52"/>
      <c r="E77" s="52"/>
      <c r="F77" s="52"/>
      <c r="G77" s="52"/>
      <c r="H77" s="52"/>
      <c r="I77" s="52"/>
      <c r="J77" s="52"/>
      <c r="K77" s="52"/>
      <c r="L77" s="52"/>
      <c r="M77" s="52"/>
      <c r="N77" s="52"/>
      <c r="O77" s="52"/>
    </row>
    <row r="78" spans="1:15" ht="12.75">
      <c r="A78" s="52"/>
      <c r="B78" s="52"/>
      <c r="C78" s="52"/>
      <c r="D78" s="52"/>
      <c r="E78" s="52"/>
      <c r="F78" s="52"/>
      <c r="G78" s="52"/>
      <c r="H78" s="52"/>
      <c r="I78" s="52"/>
      <c r="J78" s="52"/>
      <c r="K78" s="52"/>
      <c r="L78" s="52"/>
      <c r="M78" s="52"/>
      <c r="N78" s="52"/>
      <c r="O78" s="52"/>
    </row>
    <row r="79" spans="1:15" ht="12.75">
      <c r="A79" s="52"/>
      <c r="B79" s="52"/>
      <c r="C79" s="52"/>
      <c r="D79" s="52"/>
      <c r="E79" s="52"/>
      <c r="F79" s="52"/>
      <c r="G79" s="52"/>
      <c r="H79" s="52"/>
      <c r="I79" s="52"/>
      <c r="J79" s="52"/>
      <c r="K79" s="52"/>
      <c r="L79" s="52"/>
      <c r="M79" s="52"/>
      <c r="N79" s="52"/>
      <c r="O79" s="52"/>
    </row>
    <row r="80" spans="1:15" ht="12.75">
      <c r="A80" s="52"/>
      <c r="B80" s="52"/>
      <c r="C80" s="52"/>
      <c r="D80" s="52"/>
      <c r="E80" s="52"/>
      <c r="F80" s="52"/>
      <c r="G80" s="52"/>
      <c r="H80" s="52"/>
      <c r="I80" s="52"/>
      <c r="J80" s="52"/>
      <c r="K80" s="52"/>
      <c r="L80" s="52"/>
      <c r="M80" s="52"/>
      <c r="N80" s="52"/>
      <c r="O80" s="52"/>
    </row>
    <row r="81" spans="1:15" ht="12.75">
      <c r="A81" s="52"/>
      <c r="B81" s="52"/>
      <c r="C81" s="52"/>
      <c r="D81" s="52"/>
      <c r="E81" s="52"/>
      <c r="F81" s="52"/>
      <c r="G81" s="52"/>
      <c r="H81" s="52"/>
      <c r="I81" s="52"/>
      <c r="J81" s="52"/>
      <c r="K81" s="52"/>
      <c r="L81" s="52"/>
      <c r="M81" s="52"/>
      <c r="N81" s="52"/>
      <c r="O81" s="52"/>
    </row>
    <row r="82" spans="1:15" ht="12.75">
      <c r="A82" s="52"/>
      <c r="B82" s="52"/>
      <c r="C82" s="52"/>
      <c r="D82" s="52"/>
      <c r="E82" s="52"/>
      <c r="F82" s="52"/>
      <c r="G82" s="52"/>
      <c r="H82" s="52"/>
      <c r="I82" s="52"/>
      <c r="J82" s="52"/>
      <c r="K82" s="52"/>
      <c r="L82" s="52"/>
      <c r="M82" s="52"/>
      <c r="N82" s="52"/>
      <c r="O82" s="52"/>
    </row>
    <row r="83" spans="1:15" ht="12.75">
      <c r="A83" s="52"/>
      <c r="B83" s="52"/>
      <c r="C83" s="52"/>
      <c r="D83" s="52"/>
      <c r="E83" s="52"/>
      <c r="F83" s="52"/>
      <c r="G83" s="52"/>
      <c r="H83" s="52"/>
      <c r="I83" s="52"/>
      <c r="J83" s="52"/>
      <c r="K83" s="52"/>
      <c r="L83" s="52"/>
      <c r="M83" s="52"/>
      <c r="N83" s="52"/>
      <c r="O83" s="52"/>
    </row>
    <row r="84" spans="1:15" ht="12.75">
      <c r="A84" s="52"/>
      <c r="B84" s="52"/>
      <c r="C84" s="52"/>
      <c r="D84" s="52"/>
      <c r="E84" s="52"/>
      <c r="F84" s="52"/>
      <c r="G84" s="52"/>
      <c r="H84" s="52"/>
      <c r="I84" s="52"/>
      <c r="J84" s="52"/>
      <c r="K84" s="52"/>
      <c r="L84" s="52"/>
      <c r="M84" s="52"/>
      <c r="N84" s="52"/>
      <c r="O84" s="52"/>
    </row>
    <row r="85" spans="1:15" ht="12.75">
      <c r="A85" s="52"/>
      <c r="B85" s="52"/>
      <c r="C85" s="52"/>
      <c r="D85" s="52"/>
      <c r="E85" s="52"/>
      <c r="F85" s="52"/>
      <c r="G85" s="52"/>
      <c r="H85" s="52"/>
      <c r="I85" s="52"/>
      <c r="J85" s="52"/>
      <c r="K85" s="52"/>
      <c r="L85" s="52"/>
      <c r="M85" s="52"/>
      <c r="N85" s="52"/>
      <c r="O85" s="52"/>
    </row>
    <row r="86" spans="1:15" ht="12.75">
      <c r="A86" s="52"/>
      <c r="B86" s="52"/>
      <c r="C86" s="52"/>
      <c r="D86" s="52"/>
      <c r="E86" s="52"/>
      <c r="F86" s="52"/>
      <c r="G86" s="52"/>
      <c r="H86" s="52"/>
      <c r="I86" s="52"/>
      <c r="J86" s="52"/>
      <c r="K86" s="52"/>
      <c r="L86" s="52"/>
      <c r="M86" s="52"/>
      <c r="N86" s="52"/>
      <c r="O86" s="52"/>
    </row>
    <row r="87" spans="1:15" ht="12.75">
      <c r="A87" s="52"/>
      <c r="B87" s="52"/>
      <c r="C87" s="52"/>
      <c r="D87" s="52"/>
      <c r="E87" s="52"/>
      <c r="F87" s="52"/>
      <c r="G87" s="52"/>
      <c r="H87" s="52"/>
      <c r="I87" s="52"/>
      <c r="J87" s="52"/>
      <c r="K87" s="52"/>
      <c r="L87" s="52"/>
      <c r="M87" s="52"/>
      <c r="N87" s="52"/>
      <c r="O87" s="52"/>
    </row>
    <row r="88" spans="1:15" ht="12.75">
      <c r="A88" s="52"/>
      <c r="B88" s="52"/>
      <c r="C88" s="52"/>
      <c r="D88" s="52"/>
      <c r="E88" s="52"/>
      <c r="F88" s="52"/>
      <c r="G88" s="52"/>
      <c r="H88" s="52"/>
      <c r="I88" s="52"/>
      <c r="J88" s="52"/>
      <c r="K88" s="52"/>
      <c r="L88" s="52"/>
      <c r="M88" s="52"/>
      <c r="N88" s="52"/>
      <c r="O88" s="52"/>
    </row>
    <row r="89" spans="1:15" ht="12.75">
      <c r="A89" s="52"/>
      <c r="B89" s="52"/>
      <c r="C89" s="52"/>
      <c r="D89" s="52"/>
      <c r="E89" s="52"/>
      <c r="F89" s="52"/>
      <c r="G89" s="52"/>
      <c r="H89" s="52"/>
      <c r="I89" s="52"/>
      <c r="J89" s="52"/>
      <c r="K89" s="52"/>
      <c r="L89" s="52"/>
      <c r="M89" s="52"/>
      <c r="N89" s="52"/>
      <c r="O89" s="52"/>
    </row>
    <row r="90" spans="1:15" ht="12.75">
      <c r="A90" s="52"/>
      <c r="B90" s="52"/>
      <c r="C90" s="52"/>
      <c r="D90" s="52"/>
      <c r="E90" s="52"/>
      <c r="F90" s="52"/>
      <c r="G90" s="52"/>
      <c r="H90" s="52"/>
      <c r="I90" s="52"/>
      <c r="J90" s="52"/>
      <c r="K90" s="52"/>
      <c r="L90" s="52"/>
      <c r="M90" s="52"/>
      <c r="N90" s="52"/>
      <c r="O90" s="52"/>
    </row>
    <row r="91" spans="1:15" ht="12.75">
      <c r="A91" s="52"/>
      <c r="B91" s="52"/>
      <c r="C91" s="52"/>
      <c r="D91" s="52"/>
      <c r="E91" s="52"/>
      <c r="F91" s="52"/>
      <c r="G91" s="52"/>
      <c r="H91" s="52"/>
      <c r="I91" s="52"/>
      <c r="J91" s="52"/>
      <c r="K91" s="52"/>
      <c r="L91" s="52"/>
      <c r="M91" s="52"/>
      <c r="N91" s="52"/>
      <c r="O91" s="52"/>
    </row>
    <row r="92" spans="1:15" ht="12.75">
      <c r="A92" s="52"/>
      <c r="B92" s="52"/>
      <c r="C92" s="52"/>
      <c r="D92" s="52"/>
      <c r="E92" s="52"/>
      <c r="F92" s="52"/>
      <c r="G92" s="52"/>
      <c r="H92" s="52"/>
      <c r="I92" s="52"/>
      <c r="J92" s="52"/>
      <c r="K92" s="52"/>
      <c r="L92" s="52"/>
      <c r="M92" s="52"/>
      <c r="N92" s="52"/>
      <c r="O92" s="52"/>
    </row>
    <row r="93" spans="1:15" ht="12.75">
      <c r="A93" s="52"/>
      <c r="B93" s="52"/>
      <c r="C93" s="52"/>
      <c r="D93" s="52"/>
      <c r="E93" s="52"/>
      <c r="F93" s="52"/>
      <c r="G93" s="52"/>
      <c r="H93" s="52"/>
      <c r="I93" s="52"/>
      <c r="J93" s="52"/>
      <c r="K93" s="52"/>
      <c r="L93" s="52"/>
      <c r="M93" s="52"/>
      <c r="N93" s="52"/>
      <c r="O93" s="52"/>
    </row>
    <row r="94" spans="1:15" ht="12.75">
      <c r="A94" s="52"/>
      <c r="B94" s="52"/>
      <c r="C94" s="52"/>
      <c r="D94" s="52"/>
      <c r="E94" s="52"/>
      <c r="F94" s="52"/>
      <c r="G94" s="52"/>
      <c r="H94" s="52"/>
      <c r="I94" s="52"/>
      <c r="J94" s="52"/>
      <c r="K94" s="52"/>
      <c r="L94" s="52"/>
      <c r="M94" s="52"/>
      <c r="N94" s="52"/>
      <c r="O94" s="52"/>
    </row>
    <row r="95" spans="1:15" ht="12.75">
      <c r="A95" s="52"/>
      <c r="B95" s="52"/>
      <c r="C95" s="52"/>
      <c r="D95" s="52"/>
      <c r="E95" s="52"/>
      <c r="F95" s="52"/>
      <c r="G95" s="52"/>
      <c r="H95" s="52"/>
      <c r="I95" s="52"/>
      <c r="J95" s="52"/>
      <c r="K95" s="52"/>
      <c r="L95" s="52"/>
      <c r="M95" s="52"/>
      <c r="N95" s="52"/>
      <c r="O95" s="52"/>
    </row>
    <row r="96" spans="1:15" ht="12.75">
      <c r="A96" s="52"/>
      <c r="B96" s="52"/>
      <c r="C96" s="52"/>
      <c r="D96" s="52"/>
      <c r="E96" s="52"/>
      <c r="F96" s="52"/>
      <c r="G96" s="52"/>
      <c r="H96" s="52"/>
      <c r="I96" s="52"/>
      <c r="J96" s="52"/>
      <c r="K96" s="52"/>
      <c r="L96" s="52"/>
      <c r="M96" s="52"/>
      <c r="N96" s="52"/>
      <c r="O96" s="52"/>
    </row>
    <row r="97" spans="1:15" ht="12.75">
      <c r="A97" s="52"/>
      <c r="B97" s="52"/>
      <c r="C97" s="52"/>
      <c r="D97" s="52"/>
      <c r="E97" s="52"/>
      <c r="F97" s="52"/>
      <c r="G97" s="52"/>
      <c r="H97" s="52"/>
      <c r="I97" s="52"/>
      <c r="J97" s="52"/>
      <c r="K97" s="52"/>
      <c r="L97" s="52"/>
      <c r="M97" s="52"/>
      <c r="N97" s="52"/>
      <c r="O97" s="52"/>
    </row>
    <row r="98" spans="1:15" ht="12.75">
      <c r="A98" s="52"/>
      <c r="B98" s="52"/>
      <c r="C98" s="52"/>
      <c r="D98" s="52"/>
      <c r="E98" s="52"/>
      <c r="F98" s="52"/>
      <c r="G98" s="52"/>
      <c r="H98" s="52"/>
      <c r="I98" s="52"/>
      <c r="J98" s="52"/>
      <c r="K98" s="52"/>
      <c r="L98" s="52"/>
      <c r="M98" s="52"/>
      <c r="N98" s="52"/>
      <c r="O98" s="52"/>
    </row>
  </sheetData>
  <sheetProtection selectLockedCells="1"/>
  <mergeCells count="21">
    <mergeCell ref="A53:B53"/>
    <mergeCell ref="K2:K4"/>
    <mergeCell ref="M2:O2"/>
    <mergeCell ref="I5:O6"/>
    <mergeCell ref="A5:G6"/>
    <mergeCell ref="A54:G55"/>
    <mergeCell ref="A51:B51"/>
    <mergeCell ref="A52:B52"/>
    <mergeCell ref="A50:G50"/>
    <mergeCell ref="C51:C53"/>
    <mergeCell ref="E51:G51"/>
    <mergeCell ref="I3:J3"/>
    <mergeCell ref="I4:J4"/>
    <mergeCell ref="I1:O1"/>
    <mergeCell ref="I2:J2"/>
    <mergeCell ref="A2:B2"/>
    <mergeCell ref="C2:C4"/>
    <mergeCell ref="A4:B4"/>
    <mergeCell ref="A3:B3"/>
    <mergeCell ref="A1:G1"/>
    <mergeCell ref="E2:G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Anis ZARJI;Emilie SILVI</dc:creator>
  <cp:keywords/>
  <dc:description/>
  <cp:lastModifiedBy>eddy</cp:lastModifiedBy>
  <cp:lastPrinted>2010-12-13T13:53:59Z</cp:lastPrinted>
  <dcterms:created xsi:type="dcterms:W3CDTF">2010-11-29T14:28:46Z</dcterms:created>
  <dcterms:modified xsi:type="dcterms:W3CDTF">2011-01-30T11:21:49Z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